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_Salgsafgrødeteam\TILVÆKST Salgsafg\Arbejdsmappe\2023 nr. 7\"/>
    </mc:Choice>
  </mc:AlternateContent>
  <xr:revisionPtr revIDLastSave="0" documentId="8_{CEBE9690-42CB-407A-A03D-2EB1D5634EED}" xr6:coauthVersionLast="47" xr6:coauthVersionMax="47" xr10:uidLastSave="{00000000-0000-0000-0000-000000000000}"/>
  <bookViews>
    <workbookView xWindow="-28920" yWindow="-1755" windowWidth="29040" windowHeight="17640" xr2:uid="{00000000-000D-0000-FFFF-FFFF00000000}"/>
  </bookViews>
  <sheets>
    <sheet name="Pesticidafgifter" sheetId="1" r:id="rId1"/>
  </sheets>
  <definedNames>
    <definedName name="MST_TAXSCENARIOS">Pesticidafgifter!$A$1:$F$458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8" i="1" l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<sst xmlns="http://schemas.openxmlformats.org/spreadsheetml/2006/main" count="921" uniqueCount="470">
  <si>
    <t>ProductGrp</t>
  </si>
  <si>
    <t>ProductID</t>
  </si>
  <si>
    <t>ProductNameRegNo</t>
  </si>
  <si>
    <t>Vækstreguleringsmidler</t>
  </si>
  <si>
    <t>1,4SIGHT (964-1)</t>
  </si>
  <si>
    <t>Svampemidler</t>
  </si>
  <si>
    <t>ANL-F001 (1008-2)</t>
  </si>
  <si>
    <t>ANL-F002 (1008-1)</t>
  </si>
  <si>
    <t>ATR Azoxystrobin (826-6)</t>
  </si>
  <si>
    <t>Ukrudtsmidler</t>
  </si>
  <si>
    <t>ATR Clomazon 360 CS (826-13)</t>
  </si>
  <si>
    <t>ATR Clopico (826-5)</t>
  </si>
  <si>
    <t>ATR Clopyralid (826-11)</t>
  </si>
  <si>
    <t>ATR Floclopy (826-8)</t>
  </si>
  <si>
    <t>ATR Glyphosat 480 (826-15)</t>
  </si>
  <si>
    <t>ATR Mesotrion 100 SC (826-14)</t>
  </si>
  <si>
    <t>ATR Metamitron (826-1)</t>
  </si>
  <si>
    <t>Skadedyrsmidler</t>
  </si>
  <si>
    <t>ATR Sneglekorn (826-7)</t>
  </si>
  <si>
    <t>Accurate Max (347-35)</t>
  </si>
  <si>
    <t>Adimax (1-228)</t>
  </si>
  <si>
    <t>Admiral 10 EC (526-5)</t>
  </si>
  <si>
    <t>Afinto (352-19)</t>
  </si>
  <si>
    <t>Agil 100 EC (396-12)</t>
  </si>
  <si>
    <t>Agros Pro Glyfosat 480 (823-6)</t>
  </si>
  <si>
    <t>Agros Pro Sneglekorn (823-3)</t>
  </si>
  <si>
    <t>Agroxone (347-56)</t>
  </si>
  <si>
    <t>Alar 85 SG (558-7)</t>
  </si>
  <si>
    <t>Aliette WG 80 (18-407)</t>
  </si>
  <si>
    <t>Alliance (347-20)</t>
  </si>
  <si>
    <t>Ally 20 SX (11-73)</t>
  </si>
  <si>
    <t>Amistar (1-172)</t>
  </si>
  <si>
    <t>Amistar Gold (1-233)</t>
  </si>
  <si>
    <t>Ampect (1-268)</t>
  </si>
  <si>
    <t>Antergon MH (558-4)</t>
  </si>
  <si>
    <t>Applaud 25 SC (727-1)</t>
  </si>
  <si>
    <t>Bejdsemidler</t>
  </si>
  <si>
    <t>Apron (1-272)</t>
  </si>
  <si>
    <t>Ariane FG S (64-39)</t>
  </si>
  <si>
    <t>Armicarb 85 SP (682-2)</t>
  </si>
  <si>
    <t>Artina EC (613-20)</t>
  </si>
  <si>
    <t>Atlantis OD (18-505)</t>
  </si>
  <si>
    <t>Avaunt 150 EC (11-68)</t>
  </si>
  <si>
    <t>Axiendo 2,5 WG (1-252)</t>
  </si>
  <si>
    <t>Azaka (11-56)</t>
  </si>
  <si>
    <t>Azatin EC (738-3)</t>
  </si>
  <si>
    <t>Azuleo (352-20)</t>
  </si>
  <si>
    <t>Balaya (19-240)</t>
  </si>
  <si>
    <t>Banjo 500 SC (396-34)</t>
  </si>
  <si>
    <t>Banjo Forte (396-58)</t>
  </si>
  <si>
    <t>Barbarian Super 360 (357-8)</t>
  </si>
  <si>
    <t>Barclay Gallup Hi-Aktiv (357-3)</t>
  </si>
  <si>
    <t>Barclay Gallup Super 360 (357-4)</t>
  </si>
  <si>
    <t>Bariton Super (18-580)</t>
  </si>
  <si>
    <t>Basagran SG (19-168)</t>
  </si>
  <si>
    <t>Belkar (64-91)</t>
  </si>
  <si>
    <t>Benta 480 SL (653-8)</t>
  </si>
  <si>
    <t>Betanal (18-528)</t>
  </si>
  <si>
    <t>Betanal Classic (18-410)</t>
  </si>
  <si>
    <t>Betasana 160 (501-43)</t>
  </si>
  <si>
    <t>Bonus InsektVæk (364-77)</t>
  </si>
  <si>
    <t>Bonus Sneglemiddel (386-15)</t>
  </si>
  <si>
    <t>Bonzi (1-164)</t>
  </si>
  <si>
    <t>Border 100 SC (11-57)</t>
  </si>
  <si>
    <t>Botanigard WP (784-1)</t>
  </si>
  <si>
    <t>Boxer (1-211)</t>
  </si>
  <si>
    <t>Broadway (64-69)</t>
  </si>
  <si>
    <t>Bronco (48-57)</t>
  </si>
  <si>
    <t>CCC 750 (49-8)</t>
  </si>
  <si>
    <t>Cabrio Duo (19-219)</t>
  </si>
  <si>
    <t>Callisto (1-185)</t>
  </si>
  <si>
    <t>Candit (19-92)</t>
  </si>
  <si>
    <t>Cantus (19-161)</t>
  </si>
  <si>
    <t>Capex (748-1)</t>
  </si>
  <si>
    <t>Caryx (19-207)</t>
  </si>
  <si>
    <t>Catch (64-67)</t>
  </si>
  <si>
    <t>Cedomon (590-1)</t>
  </si>
  <si>
    <t>Celest Extra Formula M (1-205)</t>
  </si>
  <si>
    <t>Celest Formula M (1-117)</t>
  </si>
  <si>
    <t>Centium 36 CS (421-2)</t>
  </si>
  <si>
    <t>Cerall (590-2)</t>
  </si>
  <si>
    <t>Cerone (18-414)</t>
  </si>
  <si>
    <t>Cleave (396-64)</t>
  </si>
  <si>
    <t>Clinic Up (48-63)</t>
  </si>
  <si>
    <t>Cliophar 600 SL (361-31)</t>
  </si>
  <si>
    <t>Clipless NT (11-63)</t>
  </si>
  <si>
    <t>Clomate (756-1)</t>
  </si>
  <si>
    <t>Comet Pro (19-184)</t>
  </si>
  <si>
    <t>Command CS (19-109)</t>
  </si>
  <si>
    <t>ConShape (526-21)</t>
  </si>
  <si>
    <t>Confidor WG 70 (18-365)</t>
  </si>
  <si>
    <t>Configure (544-5)</t>
  </si>
  <si>
    <t>Conserve (64-51)</t>
  </si>
  <si>
    <t>Contans (18-586)</t>
  </si>
  <si>
    <t>Conviso One (18-589)</t>
  </si>
  <si>
    <t>Corzal 160 SE (501-26)</t>
  </si>
  <si>
    <t>Cossack OD (18-564)</t>
  </si>
  <si>
    <t>Cuadro 25 EC (11-45)</t>
  </si>
  <si>
    <t>Cuadro NT (11-59)</t>
  </si>
  <si>
    <t>Curbatur (19-238)</t>
  </si>
  <si>
    <t>Cycocel 750 (19-22)</t>
  </si>
  <si>
    <t>Cycocel Extra (19-13)</t>
  </si>
  <si>
    <t>Cymbal 45 (632-4)</t>
  </si>
  <si>
    <t>Cyperb 100 (579-2)</t>
  </si>
  <si>
    <t>Cyperb 100 EW (49-100)</t>
  </si>
  <si>
    <t>Cyperb 100 W (579-3)</t>
  </si>
  <si>
    <t>Cythrin 500 (361-14)</t>
  </si>
  <si>
    <t>DFF (18-416)</t>
  </si>
  <si>
    <t>DMA 600 (64-90)</t>
  </si>
  <si>
    <t>Dalimo (352-15)</t>
  </si>
  <si>
    <t>Dazide Enhance (544-6)</t>
  </si>
  <si>
    <t>Delan Pro (19-223)</t>
  </si>
  <si>
    <t>Delan WG (19-149)</t>
  </si>
  <si>
    <t>Derrex (364-39)</t>
  </si>
  <si>
    <t>DiPel DF (526-13)</t>
  </si>
  <si>
    <t>Diabolo (631-8)</t>
  </si>
  <si>
    <t>Difcor 250 (613-28)</t>
  </si>
  <si>
    <t>Difcor 250 EC (613-9)</t>
  </si>
  <si>
    <t>Difend (613-8)</t>
  </si>
  <si>
    <t>Difend Extra (613-10)</t>
  </si>
  <si>
    <t>Diflanil 500 SC (601-1)</t>
  </si>
  <si>
    <t>Diopyr (352-16)</t>
  </si>
  <si>
    <t>Dividend Formula M (1-199)</t>
  </si>
  <si>
    <t>ECP Betasana 160 SE (501-32)</t>
  </si>
  <si>
    <t>ECP Metafol 700 (501-30)</t>
  </si>
  <si>
    <t>Efilor (19-203)</t>
  </si>
  <si>
    <t>Entargo (19-246)</t>
  </si>
  <si>
    <t>Eradicoat Max (631-7)</t>
  </si>
  <si>
    <t>Ergon (607-4)</t>
  </si>
  <si>
    <t>Ethylbloc-Tabs TB (833-2)</t>
  </si>
  <si>
    <t>Evolya (1-229)</t>
  </si>
  <si>
    <t>Evure Neo (396-73)</t>
  </si>
  <si>
    <t>Express 50 SX (11-69)</t>
  </si>
  <si>
    <t>Express Gold 33 SX (11-66)</t>
  </si>
  <si>
    <t>Fenix (18-417)</t>
  </si>
  <si>
    <t>Ferramol N (364-15)</t>
  </si>
  <si>
    <t>Ferrex (774-2)</t>
  </si>
  <si>
    <t>Ferrex Garden (774-3)</t>
  </si>
  <si>
    <t>Ferrimax (879-2)</t>
  </si>
  <si>
    <t>Ferroslug (879-3)</t>
  </si>
  <si>
    <t>Fibro (632-3)</t>
  </si>
  <si>
    <t>Fidox EC (613-3)</t>
  </si>
  <si>
    <t>Fighter 480 (19-179)</t>
  </si>
  <si>
    <t>Finalsan Ultima Ukrudtsbekæmpelse klar-til-brug (364-21)</t>
  </si>
  <si>
    <t>Flexity (19-166)</t>
  </si>
  <si>
    <t>Flight Xtra (19-172)</t>
  </si>
  <si>
    <t>Floramite 240 SC (558-5)</t>
  </si>
  <si>
    <t>Flurostar 180 (613-1)</t>
  </si>
  <si>
    <t>Flurostar XL (613-17)</t>
  </si>
  <si>
    <t>Focus Ultra (19-93)</t>
  </si>
  <si>
    <t>Folicur EW 250 (18-588)</t>
  </si>
  <si>
    <t>Folicur Xpert (18-575)</t>
  </si>
  <si>
    <t>Folpan 500 SC (396-48)</t>
  </si>
  <si>
    <t>Force 20 CS (1-167)</t>
  </si>
  <si>
    <t>Foxtrot (11-31)</t>
  </si>
  <si>
    <t>Frowncide (352-10)</t>
  </si>
  <si>
    <t>Frupica SC (509-4)</t>
  </si>
  <si>
    <t>GF-2573 (64-86)</t>
  </si>
  <si>
    <t>Galera (64-71)</t>
  </si>
  <si>
    <t>Geoxe 50 WG (1-227)</t>
  </si>
  <si>
    <t>Globaztar 250 SC (613-15)</t>
  </si>
  <si>
    <t>Glotron 700 SC (613-21)</t>
  </si>
  <si>
    <t>Glyphomax 360 TF (756-3)</t>
  </si>
  <si>
    <t>Glyphomax Classic 360 (48-62)</t>
  </si>
  <si>
    <t>Glyphomax HL (756-2)</t>
  </si>
  <si>
    <t>Glypper (396-53)</t>
  </si>
  <si>
    <t>Gnatrol SC (526-14)</t>
  </si>
  <si>
    <t>Goliath (396-23)</t>
  </si>
  <si>
    <t>Goltix 70 WG (396-69)</t>
  </si>
  <si>
    <t>Goltix SC 700 (396-22)</t>
  </si>
  <si>
    <t>Greteg Star (1-284)</t>
  </si>
  <si>
    <t>Harass (11-60)</t>
  </si>
  <si>
    <t>Harmonix Foliaplus (18-632)</t>
  </si>
  <si>
    <t>Harmonix Leaf Active (18-630)</t>
  </si>
  <si>
    <t>Harmony 50 SX (11-72)</t>
  </si>
  <si>
    <t>Harmony Plus 50 SX (11-64)</t>
  </si>
  <si>
    <t>Herbasan (18-452)</t>
  </si>
  <si>
    <t>Herbipur Plænerens Xtra (49-119)</t>
  </si>
  <si>
    <t>Himalaya Pro (623-8)</t>
  </si>
  <si>
    <t>Hinode (352-17)</t>
  </si>
  <si>
    <t>Hormotex 750 (747-1)</t>
  </si>
  <si>
    <t>Hussar OD (18-493)</t>
  </si>
  <si>
    <t>Hussar Plus OD (18-569)</t>
  </si>
  <si>
    <t>Input EC 460 (18-604)</t>
  </si>
  <si>
    <t>InsektFri Spruzit N klar-til-brug (364-6)</t>
  </si>
  <si>
    <t>Insignia (19-235)</t>
  </si>
  <si>
    <t>Ironmax Pro (879-1)</t>
  </si>
  <si>
    <t>Isomate CLR (699-1)</t>
  </si>
  <si>
    <t>Isomexx (347-6)</t>
  </si>
  <si>
    <t>Jura (613-14)</t>
  </si>
  <si>
    <t>Juventus 90 (19-137)</t>
  </si>
  <si>
    <t>K-Obiol EC 25 (18-541)</t>
  </si>
  <si>
    <t>K-Obiol ULV 6 (18-547)</t>
  </si>
  <si>
    <t>KVIK Ukrudtsbekæmpelse klar til brug (424-25)</t>
  </si>
  <si>
    <t>KVIK Ukrudtsbekæmpelse koncentrat (424-22)</t>
  </si>
  <si>
    <t>Kaiso Sorbie (347-25)</t>
  </si>
  <si>
    <t>Kalif 360 CS (396-57)</t>
  </si>
  <si>
    <t>Kayak (1-202)</t>
  </si>
  <si>
    <t>Keeper Quick mod ukrudt og mos (579-11)</t>
  </si>
  <si>
    <t>Kerb 400 SC (64-72)</t>
  </si>
  <si>
    <t>Kompakt 5C (49-94)</t>
  </si>
  <si>
    <t>Kontakt 320 SC (396-32)</t>
  </si>
  <si>
    <t>Korvetto (64-93)</t>
  </si>
  <si>
    <t>Kudos (544-7)</t>
  </si>
  <si>
    <t>Kumulus S (19-34)</t>
  </si>
  <si>
    <t>Kunshi (352-9)</t>
  </si>
  <si>
    <t>LFS Aclonifen (318-87)</t>
  </si>
  <si>
    <t>LFS Azoxystrobin (318-52)</t>
  </si>
  <si>
    <t>LFS Boscalid (318-113)</t>
  </si>
  <si>
    <t>LFS Clodinafop (318-165)</t>
  </si>
  <si>
    <t>LFS Clopyralid 72 SG (318-182)</t>
  </si>
  <si>
    <t>LFS Clopyralid-Picloram (318-176)</t>
  </si>
  <si>
    <t>LFS Cyazofamid (318-89)</t>
  </si>
  <si>
    <t>LFS Cyazofamid Top (318-196)</t>
  </si>
  <si>
    <t>LFS Cycloxydim (318-139)</t>
  </si>
  <si>
    <t>LFS Daminozid (318-194)</t>
  </si>
  <si>
    <t>LFS Dithianon (318-187)</t>
  </si>
  <si>
    <t>LFS Ethephon + mepiquat-chlorid (318-125)</t>
  </si>
  <si>
    <t>LFS Fenoxaprop-P + Mefenpyr (318-92)</t>
  </si>
  <si>
    <t>LFS Flonicamid (318-168)</t>
  </si>
  <si>
    <t>LFS Fludioxonil (318-191)</t>
  </si>
  <si>
    <t>LFS Fluroxypyr XL (318-98)</t>
  </si>
  <si>
    <t>LFS Foramsulfuron+Iodosulfuron+Isoxadifen (318-93)</t>
  </si>
  <si>
    <t>LFS Fosetyl WG (318-190)</t>
  </si>
  <si>
    <t>LFS Kresoxim-methyl (318-143)</t>
  </si>
  <si>
    <t>LFS Mesotrion (318-157)</t>
  </si>
  <si>
    <t>LFS Metconazol (318-170)</t>
  </si>
  <si>
    <t>LFS Metconazol/Mepiquat-Chlorid (318-199)</t>
  </si>
  <si>
    <t>LFS Metrafenon (318-164)</t>
  </si>
  <si>
    <t>LFS Pirimicarb (318-81)</t>
  </si>
  <si>
    <t>LFS Propamocarb + Fosetyl-Al (318-188)</t>
  </si>
  <si>
    <t>LFS Propyzamid (318-158)</t>
  </si>
  <si>
    <t>LFS Prosulfocarb (318-69)</t>
  </si>
  <si>
    <t>LFS Prothioconazol (318-108)</t>
  </si>
  <si>
    <t>LFS Prothioconazole Bejdse (318-178)</t>
  </si>
  <si>
    <t>LFS Pyraclostrobin (318-80)</t>
  </si>
  <si>
    <t>LFS Pyraclostrobin Pro (318-198)</t>
  </si>
  <si>
    <t>LFS Pyraclostrobin+Boscalid (318-116)</t>
  </si>
  <si>
    <t>LFS Sneglegift HP (318-195)</t>
  </si>
  <si>
    <t>LFS Tebuconazol-Prothioconazol Pro (318-192)</t>
  </si>
  <si>
    <t>LFS Trinexapac-ethyl (318-119)</t>
  </si>
  <si>
    <t>Lalstop G46 WG (880-9)</t>
  </si>
  <si>
    <t>Lamdex (396-77)</t>
  </si>
  <si>
    <t>Lancelot (64-85)</t>
  </si>
  <si>
    <t>Legacy 500 SC (396-26)</t>
  </si>
  <si>
    <t>Lentagran 45 WP (632-1)</t>
  </si>
  <si>
    <t>Linds All Gone (392-3)</t>
  </si>
  <si>
    <t>Logo (18-484)</t>
  </si>
  <si>
    <t>Longitude (631-6)</t>
  </si>
  <si>
    <t>Lumica (1-237)</t>
  </si>
  <si>
    <t>M-750 (347-12)</t>
  </si>
  <si>
    <t>MET52 Granular (681-1)</t>
  </si>
  <si>
    <t>Madex (404-7)</t>
  </si>
  <si>
    <t>Mainspring (1-260)</t>
  </si>
  <si>
    <t>MaisTer (18-442)</t>
  </si>
  <si>
    <t>Maladan Insektspray (579-1)</t>
  </si>
  <si>
    <t>Maladan Insektspray W (579-4)</t>
  </si>
  <si>
    <t>Malakite (19-220)</t>
  </si>
  <si>
    <t>Manipulator (702-1)</t>
  </si>
  <si>
    <t>Mateno Duo 600 SC (18-631)</t>
  </si>
  <si>
    <t>Matrigon 600 SL (64-84)</t>
  </si>
  <si>
    <t>Matrigon 72 SG (64-74)</t>
  </si>
  <si>
    <t>Mavrik (396-82)</t>
  </si>
  <si>
    <t>Mavrik Vita (396-70)</t>
  </si>
  <si>
    <t>Maxim 100 FS (1-194)</t>
  </si>
  <si>
    <t>Maxim 480 FS (1-232)</t>
  </si>
  <si>
    <t>Medallion TL (1-266)</t>
  </si>
  <si>
    <t>Medax Max (19-224)</t>
  </si>
  <si>
    <t>Medax Top (19-201)</t>
  </si>
  <si>
    <t>Meristo (1-222)</t>
  </si>
  <si>
    <t>Merit Gran (18-574)</t>
  </si>
  <si>
    <t>Metafol 700 (501-42)</t>
  </si>
  <si>
    <t>Metaxon (347-5)</t>
  </si>
  <si>
    <t>Milbeknock (632-5)</t>
  </si>
  <si>
    <t>Mirador (1-243)</t>
  </si>
  <si>
    <t>Mirador 250 SC (396-41)</t>
  </si>
  <si>
    <t>Mirador Forte (396-54)</t>
  </si>
  <si>
    <t>Mirador Forte EC (396-87)</t>
  </si>
  <si>
    <t>Mirror (396-80)</t>
  </si>
  <si>
    <t>Mitron 700 SC (713-3)</t>
  </si>
  <si>
    <t>Mixin (396-79)</t>
  </si>
  <si>
    <t>Moddevo (1-249)</t>
  </si>
  <si>
    <t>Moddus M (1-154)</t>
  </si>
  <si>
    <t>Moddus Start (1-223)</t>
  </si>
  <si>
    <t>Monosate G (48-58)</t>
  </si>
  <si>
    <t>Mosfri N Koncentrat (364-14)</t>
  </si>
  <si>
    <t>Mospilan SG (561-3)</t>
  </si>
  <si>
    <t>Movento SC 100 (18-549)</t>
  </si>
  <si>
    <t>Moxa (613-12)</t>
  </si>
  <si>
    <t>Mustang forte (64-70)</t>
  </si>
  <si>
    <t>Mycostop WP (880-3)</t>
  </si>
  <si>
    <t>Mycotal (677-1)</t>
  </si>
  <si>
    <t>Mystic 250 EC (347-22)</t>
  </si>
  <si>
    <t>NEU 1181 M (364-34)</t>
  </si>
  <si>
    <t>NF-M 750 (347-4)</t>
  </si>
  <si>
    <t>Narita (613-11)</t>
  </si>
  <si>
    <t>Natria mod ukrudt (18-585)</t>
  </si>
  <si>
    <t>Naturalis (699-2)</t>
  </si>
  <si>
    <t>NeemAzal-T/S (643-1)</t>
  </si>
  <si>
    <t>Nelson Garden Ferrex Garden (774-4)</t>
  </si>
  <si>
    <t>Nexide CS (11-40)</t>
  </si>
  <si>
    <t>Nicanor SG (11-70)</t>
  </si>
  <si>
    <t>Nissorun 250 SC (561-6)</t>
  </si>
  <si>
    <t>No Weed Special 1+3 (715-1)</t>
  </si>
  <si>
    <t>No Weed Special Klar til Brug (715-2)</t>
  </si>
  <si>
    <t>Nortron SC (18-426)</t>
  </si>
  <si>
    <t>Novitron DAM TEC (421-7)</t>
  </si>
  <si>
    <t>Nuance Max 75 WG (347-36)</t>
  </si>
  <si>
    <t>Oblix 500 (501-25)</t>
  </si>
  <si>
    <t>Ohayo (352-6)</t>
  </si>
  <si>
    <t>Onyx (632-6)</t>
  </si>
  <si>
    <t>Optimus Max (347-42)</t>
  </si>
  <si>
    <t>Option (3-187)</t>
  </si>
  <si>
    <t>Orius Gold (347-57)</t>
  </si>
  <si>
    <t>Orius Max 200 EW (347-39)</t>
  </si>
  <si>
    <t>Ortiva Top (1-203)</t>
  </si>
  <si>
    <t>Othello (18-520)</t>
  </si>
  <si>
    <t>PRO-Tector (623-7)</t>
  </si>
  <si>
    <t>Pediment (1-253)</t>
  </si>
  <si>
    <t>Pico 750 WG (19-171)</t>
  </si>
  <si>
    <t>Pictor Active (19-228)</t>
  </si>
  <si>
    <t>Pirimor 500 WG (396-78)</t>
  </si>
  <si>
    <t>Pirouette (544-3)</t>
  </si>
  <si>
    <t>Pistol ukrudtsmiddel (19-241)</t>
  </si>
  <si>
    <t>Pixxaro EC (64-87)</t>
  </si>
  <si>
    <t>PlantTrust (758-1)</t>
  </si>
  <si>
    <t>Plexeo 90 (613-23)</t>
  </si>
  <si>
    <t>Potato Super (623-6)</t>
  </si>
  <si>
    <t>Potato Top (623-5)</t>
  </si>
  <si>
    <t>Prepper (613-18)</t>
  </si>
  <si>
    <t>Prestop Mix WP (880-2)</t>
  </si>
  <si>
    <t>Prestop WP (880-4)</t>
  </si>
  <si>
    <t>Previcur Energy (18-544)</t>
  </si>
  <si>
    <t>Primera Super (18-432)</t>
  </si>
  <si>
    <t>Primo Maxx II (1-247)</t>
  </si>
  <si>
    <t>Primus (64-45)</t>
  </si>
  <si>
    <t>Primus 250 WG (64-89)</t>
  </si>
  <si>
    <t>Primus XL (64-78)</t>
  </si>
  <si>
    <t>Prolectus (526-15)</t>
  </si>
  <si>
    <t>Proline EC 250 (18-473)</t>
  </si>
  <si>
    <t>Proline Xpert (18-578)</t>
  </si>
  <si>
    <t>Proman (632-2)</t>
  </si>
  <si>
    <t>Property 180 SC (352-12)</t>
  </si>
  <si>
    <t>Proplant (361-1)</t>
  </si>
  <si>
    <t>Propulse SE 250 (18-597)</t>
  </si>
  <si>
    <t>Prosaro EC 250 (18-527)</t>
  </si>
  <si>
    <t>Provanto Spray (579-9)</t>
  </si>
  <si>
    <t>Provanto insektpinde (579-8)</t>
  </si>
  <si>
    <t>Proxanil (361-15)</t>
  </si>
  <si>
    <t>Proxy (18-545)</t>
  </si>
  <si>
    <t>Purelo (613-16)</t>
  </si>
  <si>
    <t>Quartz (18-514)</t>
  </si>
  <si>
    <t>Quick mod ukrudt og mos koncentrat (579-10)</t>
  </si>
  <si>
    <t>Ranman Top (352-8)</t>
  </si>
  <si>
    <t>Ratio Super 50 SX (11-67)</t>
  </si>
  <si>
    <t>Reactor 360 CS (11-36)</t>
  </si>
  <si>
    <t>Redigo FS 100 (18-526)</t>
  </si>
  <si>
    <t>Redigo Pro 170 FS (18-546)</t>
  </si>
  <si>
    <t>Regalis Plus (19-216)</t>
  </si>
  <si>
    <t>Reglone, reg.nr. 1-279 (engrapgræs og hvidkløver 2021-22) (1-279)</t>
  </si>
  <si>
    <t>Requiem Prime (18-599)</t>
  </si>
  <si>
    <t>Revus (1-195)</t>
  </si>
  <si>
    <t>Revus Top (1-218)</t>
  </si>
  <si>
    <t>Revus Top SC (1-289)</t>
  </si>
  <si>
    <t>Rexade 440 (64-100)</t>
  </si>
  <si>
    <t>Ricorso (607-7)</t>
  </si>
  <si>
    <t>Riza (11-30)</t>
  </si>
  <si>
    <t>Riza 200 EC (11-47)</t>
  </si>
  <si>
    <t>Rizolex 10D (526-2)</t>
  </si>
  <si>
    <t>Rizolex 50 FW (526-3)</t>
  </si>
  <si>
    <t>Ronstar Expert (18-567)</t>
  </si>
  <si>
    <t>Rotstop SC(L) (880-7)</t>
  </si>
  <si>
    <t>Roundup Bio (48-16)</t>
  </si>
  <si>
    <t>Roundup Flex (48-43)</t>
  </si>
  <si>
    <t>Roundup Flick (48-48)</t>
  </si>
  <si>
    <t>Roundup PowerMax (48-47)</t>
  </si>
  <si>
    <t>Roundup WeedX Extra (724-18)</t>
  </si>
  <si>
    <t>Roundup WeedX Gel (724-19)</t>
  </si>
  <si>
    <t>Roundup WeedX Gel Max (724-20)</t>
  </si>
  <si>
    <t>Roundup WeedX Spray (724-16)</t>
  </si>
  <si>
    <t>Roundup WeedX Terrasse (724-17)</t>
  </si>
  <si>
    <t>Roxy EC (613-5)</t>
  </si>
  <si>
    <t>Safari 50 WG (11-76)</t>
  </si>
  <si>
    <t>Saracen Delta Max (347-37)</t>
  </si>
  <si>
    <t>Saracen M (347-38)</t>
  </si>
  <si>
    <t>Savvy (607-5)</t>
  </si>
  <si>
    <t>Scala (19-159)</t>
  </si>
  <si>
    <t>Seedron (396-66)</t>
  </si>
  <si>
    <t>Sempra 500 SC (501-21)</t>
  </si>
  <si>
    <t>Serenade ASO (18-581)</t>
  </si>
  <si>
    <t>Serrate (1-225)</t>
  </si>
  <si>
    <t>Sharpen 33 EC (653-11)</t>
  </si>
  <si>
    <t>Shirlan Ultra (352-13)</t>
  </si>
  <si>
    <t>Signum (19-151)</t>
  </si>
  <si>
    <t>Sluxx HP (364-59)</t>
  </si>
  <si>
    <t>SmartFresh VP (833-1)</t>
  </si>
  <si>
    <t>SmartGrass (526-17)</t>
  </si>
  <si>
    <t>Snegl Ud (1010-1)</t>
  </si>
  <si>
    <t>Snegl Væk (823-8)</t>
  </si>
  <si>
    <t>Sonis (1-251)</t>
  </si>
  <si>
    <t>Spruzit Neu (364-67)</t>
  </si>
  <si>
    <t>Stabilan 460 (347-14)</t>
  </si>
  <si>
    <t>Stabilan Extra (347-16)</t>
  </si>
  <si>
    <t>Starane 333 HL (64-82)</t>
  </si>
  <si>
    <t>Starane XL (64-68)</t>
  </si>
  <si>
    <t>Starship Max (347-46)</t>
  </si>
  <si>
    <t>Steward 30 WG (11-71)</t>
  </si>
  <si>
    <t>Stomp CS (19-205)</t>
  </si>
  <si>
    <t>Substral Sneglemiddel - Snegle nej tak (724-10)</t>
  </si>
  <si>
    <t>Substral gødningspinde med Insektmiddel (724-2)</t>
  </si>
  <si>
    <t>Sugoi (352-14)</t>
  </si>
  <si>
    <t>Svampefri (19-185)</t>
  </si>
  <si>
    <t>SweDane Betasana 160 (501-36)</t>
  </si>
  <si>
    <t>SweDane MCPA 750 (347-11)</t>
  </si>
  <si>
    <t>SweDane Metafol 700 (501-41)</t>
  </si>
  <si>
    <t>Switch 62,5 WG (1-201)</t>
  </si>
  <si>
    <t>Syllit 544 SC (361-29)</t>
  </si>
  <si>
    <t>Tachigaren WP (864-1)</t>
  </si>
  <si>
    <t>Taifun 360 SL (396-46)</t>
  </si>
  <si>
    <t>Talisma EC (361-46)</t>
  </si>
  <si>
    <t>Talisma UL (361-47)</t>
  </si>
  <si>
    <t>Talius (3-201)</t>
  </si>
  <si>
    <t>Target 700 (501-27)</t>
  </si>
  <si>
    <t>Tebusha 25% EW (653-5)</t>
  </si>
  <si>
    <t>Teldor WG 50 (18-343)</t>
  </si>
  <si>
    <t>Temsa SC (613-13)</t>
  </si>
  <si>
    <t>Teppeki (352-5)</t>
  </si>
  <si>
    <t>Terpal (19-4)</t>
  </si>
  <si>
    <t>Tocalis (1-224)</t>
  </si>
  <si>
    <t>Tomahawk 200 EC (396-60)</t>
  </si>
  <si>
    <t>Tombo (64-81)</t>
  </si>
  <si>
    <t>TopGun Finalsan Koncentrat (364-12)</t>
  </si>
  <si>
    <t>Topik EC (396-74)</t>
  </si>
  <si>
    <t>Toxan Plænerens klar til brug (49-38)</t>
  </si>
  <si>
    <t>Trece 750 (49-42)</t>
  </si>
  <si>
    <t>Trianum-G (677-2)</t>
  </si>
  <si>
    <t>Trianum-P (677-3)</t>
  </si>
  <si>
    <t>Afskrækningsmidler</t>
  </si>
  <si>
    <t>Trico (706-1)</t>
  </si>
  <si>
    <t>Trico Garden (706-2)</t>
  </si>
  <si>
    <t>Trico Garden EW (706-3)</t>
  </si>
  <si>
    <t>Tridus 250 (613-19)</t>
  </si>
  <si>
    <t>Trim Easyspray Plænerens (49-116)</t>
  </si>
  <si>
    <t>Trim mod Mos Xtra (49-121)</t>
  </si>
  <si>
    <t>Trimaxx M (347-41)</t>
  </si>
  <si>
    <t>Trimmer 500 WG (396-59)</t>
  </si>
  <si>
    <t>Trimmer SG (11-65)</t>
  </si>
  <si>
    <t>Turex WG (738-1)</t>
  </si>
  <si>
    <t>Turex WP (738-2)</t>
  </si>
  <si>
    <t>Turf S+ (880-5)</t>
  </si>
  <si>
    <t>Turret 90 (613-22)</t>
  </si>
  <si>
    <t>U46 M (347-7)</t>
  </si>
  <si>
    <t>UkrudtsFri KVIK Klar-til-brug (364-48)</t>
  </si>
  <si>
    <t>UkrudtsFri KVIK Koncentrat (364-47)</t>
  </si>
  <si>
    <t>UkrudtsFri TopGun Finalsan Koncentrat (364-27)</t>
  </si>
  <si>
    <t>UkrudtsFri TopGun Finalsan klar-til-brug (364-13)</t>
  </si>
  <si>
    <t>Ultima ProFF (364-35)</t>
  </si>
  <si>
    <t>Vacciplant (740-1)</t>
  </si>
  <si>
    <t>Vendetta (11-58)</t>
  </si>
  <si>
    <t>Vertimec (1-192)</t>
  </si>
  <si>
    <t>Winby (352-11)</t>
  </si>
  <si>
    <t>Xedamint (717-2)</t>
  </si>
  <si>
    <t>Zaftra AZT 250 SC (1-244)</t>
  </si>
  <si>
    <t>Zetrola (396-72)</t>
  </si>
  <si>
    <t>Zignal 500 SC (11-35)</t>
  </si>
  <si>
    <t>Zypar (64-88)</t>
  </si>
  <si>
    <t>Produktnavn og link</t>
  </si>
  <si>
    <t>Nuværende afgift, kr. pr. kg/liter</t>
  </si>
  <si>
    <t>Fremtidig afgift, kr. pr. kg/liter</t>
  </si>
  <si>
    <t>Differens, kr. pr. kg/liter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</si>
</sst>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2" fillId="0" borderId="0" xfId="0" applyFont="1"/>
    <xf numFmtId="0" fontId="2" fillId="0" borderId="0" xfId="0" applyFont="1" applyAlignment="1">
      <alignment wrapText="1"/>
    </xf>
  </cellXfs>
  <cellStyles count="2">
    <cellStyle name="Link" xfId="1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24DA7-C845-41F3-BB02-479C55CAA006}" name="Tabel1" displayName="Tabel1" ref="A1:G458" totalsRowShown="0" headerRowDxfId="0">
  <autoFilter ref="A1:G458" xr:uid="{63963DF9-DF43-4FC1-9049-D6C4B2092A24}"/>
  <tableColumns count="7">
    <tableColumn id="1" xr3:uid="{0019E854-FEF6-4B09-9EAE-07F976204AFE}" name="ProductGrp"/>
    <tableColumn id="2" xr3:uid="{B65C7269-D96C-48CB-B575-E211DF30D1DB}" name="ProductID"/>
    <tableColumn id="3" xr3:uid="{59780E73-FFB5-4F80-B8B0-C3435BC9EB30}" name="ProductNameRegNo"/>
    <tableColumn id="4" xr3:uid="{EE8B3CB4-BC10-478C-8529-BE1726E9AA60}" name="Produktnavn og link" dataCellStyle="Link">
      <calculatedColumnFormula>HYPERLINK(_xlfn.CONCAT("https://middeldatabasen.dk/Product.asp?ProductID=",B2),C2)</calculatedColumnFormula>
    </tableColumn>
    <tableColumn id="5" xr3:uid="{AF52C281-FAF8-4B6B-B33F-7833A3DD5B98}" name="Nuværende afgift, kr. pr. kg/liter"/>
    <tableColumn id="6" xr3:uid="{67015D42-FAC5-4024-8249-6507DD9602EF}" name="Fremtidig afgift, kr. pr. kg/liter"/>
    <tableColumn id="7" xr3:uid="{AFDEC4A8-3F94-40E5-8313-484FAA9322FC}" name="Differens, kr. pr. kg/liter">
      <calculatedColumnFormula>F2-E2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8"/>
  <sheetViews>
    <sheetView tabSelected="1" workbookViewId="0">
      <selection activeCell="D1" sqref="D1"/>
    </sheetView>
  </sheetViews>
  <sheetFormatPr defaultRowHeight="15" x14ac:dyDescent="0.25"/>
  <cols>
    <col min="1" max="1" width="22.85546875" bestFit="1" customWidth="1"/>
    <col min="2" max="2" width="0" hidden="1" customWidth="1"/>
    <col min="3" max="3" width="25.28515625" hidden="1" customWidth="1"/>
    <col min="4" max="4" width="34.140625" customWidth="1"/>
    <col min="5" max="5" width="17.5703125" customWidth="1"/>
    <col min="6" max="6" width="15.5703125" customWidth="1"/>
    <col min="7" max="7" width="13.7109375" customWidth="1"/>
  </cols>
  <sheetData>
    <row r="1" spans="1:7" s="2" customFormat="1" ht="30" x14ac:dyDescent="0.25">
      <c r="A1" s="3" t="s">
        <v>0</v>
      </c>
      <c r="B1" s="3" t="s">
        <v>1</v>
      </c>
      <c r="C1" s="3" t="s">
        <v>2</v>
      </c>
      <c r="D1" s="3" t="s">
        <v>466</v>
      </c>
      <c r="E1" s="3" t="s">
        <v>467</v>
      </c>
      <c r="F1" s="3" t="s">
        <v>468</v>
      </c>
      <c r="G1" s="3" t="s">
        <v>469</v>
      </c>
    </row>
    <row r="2" spans="1:7" x14ac:dyDescent="0.25">
      <c r="A2" t="s">
        <v>3</v>
      </c>
      <c r="B2">
        <v>80116</v>
      </c>
      <c r="C2" t="s">
        <v>4</v>
      </c>
      <c r="D2" s="1" t="str">
        <f t="shared" ref="D2:D65" si="0">HYPERLINK(_xlfn.CONCAT("https://middeldatabasen.dk/Product.asp?ProductID=",B2),C2)</f>
        <v>1,4SIGHT (964-1)</v>
      </c>
      <c r="E2">
        <v>67</v>
      </c>
      <c r="F2">
        <v>38</v>
      </c>
      <c r="G2">
        <f>F2-E2</f>
        <v>-29</v>
      </c>
    </row>
    <row r="3" spans="1:7" x14ac:dyDescent="0.25">
      <c r="A3" t="s">
        <v>5</v>
      </c>
      <c r="B3">
        <v>72505</v>
      </c>
      <c r="C3" t="s">
        <v>6</v>
      </c>
      <c r="D3" s="1" t="str">
        <f t="shared" si="0"/>
        <v>ANL-F001 (1008-2)</v>
      </c>
      <c r="E3">
        <v>54</v>
      </c>
      <c r="F3">
        <v>28</v>
      </c>
      <c r="G3">
        <f t="shared" ref="G3:G66" si="1">F3-E3</f>
        <v>-26</v>
      </c>
    </row>
    <row r="4" spans="1:7" x14ac:dyDescent="0.25">
      <c r="A4" t="s">
        <v>5</v>
      </c>
      <c r="B4">
        <v>72506</v>
      </c>
      <c r="C4" t="s">
        <v>7</v>
      </c>
      <c r="D4" s="1" t="str">
        <f t="shared" si="0"/>
        <v>ANL-F002 (1008-1)</v>
      </c>
      <c r="E4">
        <v>1</v>
      </c>
      <c r="F4">
        <v>1</v>
      </c>
      <c r="G4">
        <f t="shared" si="1"/>
        <v>0</v>
      </c>
    </row>
    <row r="5" spans="1:7" x14ac:dyDescent="0.25">
      <c r="A5" t="s">
        <v>5</v>
      </c>
      <c r="B5">
        <v>72451</v>
      </c>
      <c r="C5" t="s">
        <v>8</v>
      </c>
      <c r="D5" s="1" t="str">
        <f t="shared" si="0"/>
        <v>ATR Azoxystrobin (826-6)</v>
      </c>
      <c r="E5">
        <v>75</v>
      </c>
      <c r="F5">
        <v>81</v>
      </c>
      <c r="G5">
        <f t="shared" si="1"/>
        <v>6</v>
      </c>
    </row>
    <row r="6" spans="1:7" x14ac:dyDescent="0.25">
      <c r="A6" t="s">
        <v>9</v>
      </c>
      <c r="B6">
        <v>51251</v>
      </c>
      <c r="C6" t="s">
        <v>10</v>
      </c>
      <c r="D6" s="1" t="str">
        <f t="shared" si="0"/>
        <v>ATR Clomazon 360 CS (826-13)</v>
      </c>
      <c r="E6">
        <v>82</v>
      </c>
      <c r="F6">
        <v>85</v>
      </c>
      <c r="G6">
        <f t="shared" si="1"/>
        <v>3</v>
      </c>
    </row>
    <row r="7" spans="1:7" x14ac:dyDescent="0.25">
      <c r="A7" t="s">
        <v>9</v>
      </c>
      <c r="B7">
        <v>51245</v>
      </c>
      <c r="C7" t="s">
        <v>11</v>
      </c>
      <c r="D7" s="1" t="str">
        <f t="shared" si="0"/>
        <v>ATR Clopico (826-5)</v>
      </c>
      <c r="E7">
        <v>282</v>
      </c>
      <c r="F7">
        <v>333</v>
      </c>
      <c r="G7">
        <f t="shared" si="1"/>
        <v>51</v>
      </c>
    </row>
    <row r="8" spans="1:7" x14ac:dyDescent="0.25">
      <c r="A8" t="s">
        <v>9</v>
      </c>
      <c r="B8">
        <v>51257</v>
      </c>
      <c r="C8" t="s">
        <v>12</v>
      </c>
      <c r="D8" s="1" t="str">
        <f t="shared" si="0"/>
        <v>ATR Clopyralid (826-11)</v>
      </c>
      <c r="E8">
        <v>430</v>
      </c>
      <c r="F8">
        <v>499</v>
      </c>
      <c r="G8">
        <f t="shared" si="1"/>
        <v>69</v>
      </c>
    </row>
    <row r="9" spans="1:7" x14ac:dyDescent="0.25">
      <c r="A9" t="s">
        <v>9</v>
      </c>
      <c r="B9">
        <v>51256</v>
      </c>
      <c r="C9" t="s">
        <v>13</v>
      </c>
      <c r="D9" s="1" t="str">
        <f t="shared" si="0"/>
        <v>ATR Floclopy (826-8)</v>
      </c>
      <c r="E9">
        <v>48</v>
      </c>
      <c r="F9">
        <v>55</v>
      </c>
      <c r="G9">
        <f t="shared" si="1"/>
        <v>7</v>
      </c>
    </row>
    <row r="10" spans="1:7" x14ac:dyDescent="0.25">
      <c r="A10" t="s">
        <v>9</v>
      </c>
      <c r="B10">
        <v>51259</v>
      </c>
      <c r="C10" t="s">
        <v>14</v>
      </c>
      <c r="D10" s="1" t="str">
        <f t="shared" si="0"/>
        <v>ATR Glyphosat 480 (826-15)</v>
      </c>
      <c r="E10">
        <v>36</v>
      </c>
      <c r="F10">
        <v>22</v>
      </c>
      <c r="G10">
        <f t="shared" si="1"/>
        <v>-14</v>
      </c>
    </row>
    <row r="11" spans="1:7" x14ac:dyDescent="0.25">
      <c r="A11" t="s">
        <v>9</v>
      </c>
      <c r="B11">
        <v>51267</v>
      </c>
      <c r="C11" t="s">
        <v>15</v>
      </c>
      <c r="D11" s="1" t="str">
        <f t="shared" si="0"/>
        <v>ATR Mesotrion 100 SC (826-14)</v>
      </c>
      <c r="E11">
        <v>93</v>
      </c>
      <c r="F11">
        <v>111</v>
      </c>
      <c r="G11">
        <f t="shared" si="1"/>
        <v>18</v>
      </c>
    </row>
    <row r="12" spans="1:7" x14ac:dyDescent="0.25">
      <c r="A12" t="s">
        <v>9</v>
      </c>
      <c r="B12">
        <v>51229</v>
      </c>
      <c r="C12" t="s">
        <v>16</v>
      </c>
      <c r="D12" s="1" t="str">
        <f t="shared" si="0"/>
        <v>ATR Metamitron (826-1)</v>
      </c>
      <c r="E12">
        <v>89</v>
      </c>
      <c r="F12">
        <v>79</v>
      </c>
      <c r="G12">
        <f t="shared" si="1"/>
        <v>-10</v>
      </c>
    </row>
    <row r="13" spans="1:7" x14ac:dyDescent="0.25">
      <c r="A13" t="s">
        <v>17</v>
      </c>
      <c r="B13">
        <v>61191</v>
      </c>
      <c r="C13" t="s">
        <v>18</v>
      </c>
      <c r="D13" s="1" t="str">
        <f t="shared" si="0"/>
        <v>ATR Sneglekorn (826-7)</v>
      </c>
      <c r="E13">
        <v>6</v>
      </c>
      <c r="F13">
        <v>7</v>
      </c>
      <c r="G13">
        <f t="shared" si="1"/>
        <v>1</v>
      </c>
    </row>
    <row r="14" spans="1:7" x14ac:dyDescent="0.25">
      <c r="A14" t="s">
        <v>9</v>
      </c>
      <c r="B14">
        <v>51300</v>
      </c>
      <c r="C14" t="s">
        <v>19</v>
      </c>
      <c r="D14" s="1" t="str">
        <f t="shared" si="0"/>
        <v>Accurate Max (347-35)</v>
      </c>
      <c r="E14">
        <v>197</v>
      </c>
      <c r="F14">
        <v>234</v>
      </c>
      <c r="G14">
        <f t="shared" si="1"/>
        <v>37</v>
      </c>
    </row>
    <row r="15" spans="1:7" x14ac:dyDescent="0.25">
      <c r="A15" t="s">
        <v>9</v>
      </c>
      <c r="B15">
        <v>51129</v>
      </c>
      <c r="C15" t="s">
        <v>20</v>
      </c>
      <c r="D15" s="1" t="str">
        <f t="shared" si="0"/>
        <v>Adimax (1-228)</v>
      </c>
      <c r="E15">
        <v>131</v>
      </c>
      <c r="F15">
        <v>126</v>
      </c>
      <c r="G15">
        <f t="shared" si="1"/>
        <v>-5</v>
      </c>
    </row>
    <row r="16" spans="1:7" x14ac:dyDescent="0.25">
      <c r="A16" t="s">
        <v>17</v>
      </c>
      <c r="B16">
        <v>60036</v>
      </c>
      <c r="C16" t="s">
        <v>21</v>
      </c>
      <c r="D16" s="1" t="str">
        <f t="shared" si="0"/>
        <v>Admiral 10 EC (526-5)</v>
      </c>
      <c r="E16">
        <v>17</v>
      </c>
      <c r="F16">
        <v>16</v>
      </c>
      <c r="G16">
        <f t="shared" si="1"/>
        <v>-1</v>
      </c>
    </row>
    <row r="17" spans="1:7" x14ac:dyDescent="0.25">
      <c r="A17" t="s">
        <v>17</v>
      </c>
      <c r="B17">
        <v>61225</v>
      </c>
      <c r="C17" t="s">
        <v>22</v>
      </c>
      <c r="D17" s="1" t="str">
        <f t="shared" si="0"/>
        <v>Afinto (352-19)</v>
      </c>
      <c r="E17">
        <v>38</v>
      </c>
      <c r="F17">
        <v>24</v>
      </c>
      <c r="G17">
        <f t="shared" si="1"/>
        <v>-14</v>
      </c>
    </row>
    <row r="18" spans="1:7" x14ac:dyDescent="0.25">
      <c r="A18" t="s">
        <v>9</v>
      </c>
      <c r="B18">
        <v>50122</v>
      </c>
      <c r="C18" t="s">
        <v>23</v>
      </c>
      <c r="D18" s="1" t="str">
        <f t="shared" si="0"/>
        <v>Agil 100 EC (396-12)</v>
      </c>
      <c r="E18">
        <v>81</v>
      </c>
      <c r="F18">
        <v>96</v>
      </c>
      <c r="G18">
        <f t="shared" si="1"/>
        <v>15</v>
      </c>
    </row>
    <row r="19" spans="1:7" x14ac:dyDescent="0.25">
      <c r="A19" t="s">
        <v>9</v>
      </c>
      <c r="B19">
        <v>51237</v>
      </c>
      <c r="C19" t="s">
        <v>24</v>
      </c>
      <c r="D19" s="1" t="str">
        <f t="shared" si="0"/>
        <v>Agros Pro Glyfosat 480 (823-6)</v>
      </c>
      <c r="E19">
        <v>36</v>
      </c>
      <c r="F19">
        <v>22</v>
      </c>
      <c r="G19">
        <f t="shared" si="1"/>
        <v>-14</v>
      </c>
    </row>
    <row r="20" spans="1:7" x14ac:dyDescent="0.25">
      <c r="A20" t="s">
        <v>17</v>
      </c>
      <c r="B20">
        <v>61185</v>
      </c>
      <c r="C20" t="s">
        <v>25</v>
      </c>
      <c r="D20" s="1" t="str">
        <f t="shared" si="0"/>
        <v>Agros Pro Sneglekorn (823-3)</v>
      </c>
      <c r="E20">
        <v>6</v>
      </c>
      <c r="F20">
        <v>7</v>
      </c>
      <c r="G20">
        <f t="shared" si="1"/>
        <v>1</v>
      </c>
    </row>
    <row r="21" spans="1:7" x14ac:dyDescent="0.25">
      <c r="A21" t="s">
        <v>9</v>
      </c>
      <c r="B21">
        <v>51327</v>
      </c>
      <c r="C21" t="s">
        <v>26</v>
      </c>
      <c r="D21" s="1" t="str">
        <f t="shared" si="0"/>
        <v>Agroxone (347-56)</v>
      </c>
      <c r="E21">
        <v>157</v>
      </c>
      <c r="F21">
        <v>160</v>
      </c>
      <c r="G21">
        <f t="shared" si="1"/>
        <v>3</v>
      </c>
    </row>
    <row r="22" spans="1:7" x14ac:dyDescent="0.25">
      <c r="A22" t="s">
        <v>3</v>
      </c>
      <c r="B22">
        <v>80079</v>
      </c>
      <c r="C22" t="s">
        <v>27</v>
      </c>
      <c r="D22" s="1" t="str">
        <f t="shared" si="0"/>
        <v>Alar 85 SG (558-7)</v>
      </c>
      <c r="E22">
        <v>45</v>
      </c>
      <c r="F22">
        <v>17</v>
      </c>
      <c r="G22">
        <f t="shared" si="1"/>
        <v>-28</v>
      </c>
    </row>
    <row r="23" spans="1:7" x14ac:dyDescent="0.25">
      <c r="A23" t="s">
        <v>5</v>
      </c>
      <c r="B23">
        <v>70015</v>
      </c>
      <c r="C23" t="s">
        <v>28</v>
      </c>
      <c r="D23" s="1" t="str">
        <f t="shared" si="0"/>
        <v>Aliette WG 80 (18-407)</v>
      </c>
      <c r="E23">
        <v>51</v>
      </c>
      <c r="F23">
        <v>27</v>
      </c>
      <c r="G23">
        <f t="shared" si="1"/>
        <v>-24</v>
      </c>
    </row>
    <row r="24" spans="1:7" x14ac:dyDescent="0.25">
      <c r="A24" t="s">
        <v>9</v>
      </c>
      <c r="B24">
        <v>50997</v>
      </c>
      <c r="C24" t="s">
        <v>29</v>
      </c>
      <c r="D24" s="1" t="str">
        <f t="shared" si="0"/>
        <v>Alliance (347-20)</v>
      </c>
      <c r="E24">
        <v>275</v>
      </c>
      <c r="F24">
        <v>310</v>
      </c>
      <c r="G24">
        <f t="shared" si="1"/>
        <v>35</v>
      </c>
    </row>
    <row r="25" spans="1:7" x14ac:dyDescent="0.25">
      <c r="A25" t="s">
        <v>9</v>
      </c>
      <c r="B25">
        <v>51290</v>
      </c>
      <c r="C25" t="s">
        <v>30</v>
      </c>
      <c r="D25" s="1" t="str">
        <f t="shared" si="0"/>
        <v>Ally 20 SX (11-73)</v>
      </c>
      <c r="E25">
        <v>191</v>
      </c>
      <c r="F25">
        <v>227</v>
      </c>
      <c r="G25">
        <f t="shared" si="1"/>
        <v>36</v>
      </c>
    </row>
    <row r="26" spans="1:7" x14ac:dyDescent="0.25">
      <c r="A26" t="s">
        <v>5</v>
      </c>
      <c r="B26">
        <v>70111</v>
      </c>
      <c r="C26" t="s">
        <v>31</v>
      </c>
      <c r="D26" s="1" t="str">
        <f t="shared" si="0"/>
        <v>Amistar (1-172)</v>
      </c>
      <c r="E26">
        <v>75</v>
      </c>
      <c r="F26">
        <v>81</v>
      </c>
      <c r="G26">
        <f t="shared" si="1"/>
        <v>6</v>
      </c>
    </row>
    <row r="27" spans="1:7" x14ac:dyDescent="0.25">
      <c r="A27" t="s">
        <v>5</v>
      </c>
      <c r="B27">
        <v>72435</v>
      </c>
      <c r="C27" t="s">
        <v>32</v>
      </c>
      <c r="D27" s="1" t="str">
        <f t="shared" si="0"/>
        <v>Amistar Gold (1-233)</v>
      </c>
      <c r="E27">
        <v>72</v>
      </c>
      <c r="F27">
        <v>78</v>
      </c>
      <c r="G27">
        <f t="shared" si="1"/>
        <v>6</v>
      </c>
    </row>
    <row r="28" spans="1:7" x14ac:dyDescent="0.25">
      <c r="A28" t="s">
        <v>5</v>
      </c>
      <c r="B28">
        <v>72491</v>
      </c>
      <c r="C28" t="s">
        <v>33</v>
      </c>
      <c r="D28" s="1" t="str">
        <f t="shared" si="0"/>
        <v>Ampect (1-268)</v>
      </c>
      <c r="E28">
        <v>75</v>
      </c>
      <c r="F28">
        <v>81</v>
      </c>
      <c r="G28">
        <f t="shared" si="1"/>
        <v>6</v>
      </c>
    </row>
    <row r="29" spans="1:7" x14ac:dyDescent="0.25">
      <c r="A29" t="s">
        <v>3</v>
      </c>
      <c r="B29">
        <v>80066</v>
      </c>
      <c r="C29" t="s">
        <v>34</v>
      </c>
      <c r="D29" s="1" t="str">
        <f t="shared" si="0"/>
        <v>Antergon MH (558-4)</v>
      </c>
      <c r="E29">
        <v>37</v>
      </c>
      <c r="F29">
        <v>19</v>
      </c>
      <c r="G29">
        <f t="shared" si="1"/>
        <v>-18</v>
      </c>
    </row>
    <row r="30" spans="1:7" x14ac:dyDescent="0.25">
      <c r="A30" t="s">
        <v>17</v>
      </c>
      <c r="B30">
        <v>61198</v>
      </c>
      <c r="C30" t="s">
        <v>35</v>
      </c>
      <c r="D30" s="1" t="str">
        <f t="shared" si="0"/>
        <v>Applaud 25 SC (727-1)</v>
      </c>
      <c r="E30">
        <v>53</v>
      </c>
      <c r="F30">
        <v>54</v>
      </c>
      <c r="G30">
        <f t="shared" si="1"/>
        <v>1</v>
      </c>
    </row>
    <row r="31" spans="1:7" x14ac:dyDescent="0.25">
      <c r="A31" t="s">
        <v>36</v>
      </c>
      <c r="B31">
        <v>100284</v>
      </c>
      <c r="C31" t="s">
        <v>37</v>
      </c>
      <c r="D31" s="1" t="str">
        <f t="shared" si="0"/>
        <v>Apron (1-272)</v>
      </c>
      <c r="E31">
        <v>28</v>
      </c>
      <c r="F31">
        <v>19</v>
      </c>
      <c r="G31">
        <f t="shared" si="1"/>
        <v>-9</v>
      </c>
    </row>
    <row r="32" spans="1:7" x14ac:dyDescent="0.25">
      <c r="A32" t="s">
        <v>9</v>
      </c>
      <c r="B32">
        <v>50299</v>
      </c>
      <c r="C32" t="s">
        <v>38</v>
      </c>
      <c r="D32" s="1" t="str">
        <f t="shared" si="0"/>
        <v>Ariane FG S (64-39)</v>
      </c>
      <c r="E32">
        <v>69</v>
      </c>
      <c r="F32">
        <v>74</v>
      </c>
      <c r="G32">
        <f t="shared" si="1"/>
        <v>5</v>
      </c>
    </row>
    <row r="33" spans="1:7" x14ac:dyDescent="0.25">
      <c r="A33" t="s">
        <v>5</v>
      </c>
      <c r="B33">
        <v>72419</v>
      </c>
      <c r="C33" t="s">
        <v>39</v>
      </c>
      <c r="D33" s="1" t="str">
        <f t="shared" si="0"/>
        <v>Armicarb 85 SP (682-2)</v>
      </c>
      <c r="E33">
        <v>54</v>
      </c>
      <c r="F33">
        <v>28</v>
      </c>
      <c r="G33">
        <f t="shared" si="1"/>
        <v>-26</v>
      </c>
    </row>
    <row r="34" spans="1:7" x14ac:dyDescent="0.25">
      <c r="A34" t="s">
        <v>5</v>
      </c>
      <c r="B34">
        <v>72476</v>
      </c>
      <c r="C34" t="s">
        <v>40</v>
      </c>
      <c r="D34" s="1" t="str">
        <f t="shared" si="0"/>
        <v>Artina EC (613-20)</v>
      </c>
      <c r="E34">
        <v>65</v>
      </c>
      <c r="F34">
        <v>76</v>
      </c>
      <c r="G34">
        <f t="shared" si="1"/>
        <v>11</v>
      </c>
    </row>
    <row r="35" spans="1:7" x14ac:dyDescent="0.25">
      <c r="A35" t="s">
        <v>9</v>
      </c>
      <c r="B35">
        <v>50842</v>
      </c>
      <c r="C35" t="s">
        <v>41</v>
      </c>
      <c r="D35" s="1" t="str">
        <f t="shared" si="0"/>
        <v>Atlantis OD (18-505)</v>
      </c>
      <c r="E35">
        <v>18</v>
      </c>
      <c r="F35">
        <v>22</v>
      </c>
      <c r="G35">
        <f t="shared" si="1"/>
        <v>4</v>
      </c>
    </row>
    <row r="36" spans="1:7" x14ac:dyDescent="0.25">
      <c r="A36" t="s">
        <v>17</v>
      </c>
      <c r="B36">
        <v>61204</v>
      </c>
      <c r="C36" t="s">
        <v>42</v>
      </c>
      <c r="D36" s="1" t="str">
        <f t="shared" si="0"/>
        <v>Avaunt 150 EC (11-68)</v>
      </c>
      <c r="E36">
        <v>477</v>
      </c>
      <c r="F36">
        <v>583</v>
      </c>
      <c r="G36">
        <f t="shared" si="1"/>
        <v>106</v>
      </c>
    </row>
    <row r="37" spans="1:7" x14ac:dyDescent="0.25">
      <c r="A37" t="s">
        <v>17</v>
      </c>
      <c r="B37">
        <v>61213</v>
      </c>
      <c r="C37" t="s">
        <v>43</v>
      </c>
      <c r="D37" s="1" t="str">
        <f t="shared" si="0"/>
        <v>Axiendo 2,5 WG (1-252)</v>
      </c>
      <c r="E37">
        <v>335</v>
      </c>
      <c r="F37">
        <v>414</v>
      </c>
      <c r="G37">
        <f t="shared" si="1"/>
        <v>79</v>
      </c>
    </row>
    <row r="38" spans="1:7" x14ac:dyDescent="0.25">
      <c r="A38" t="s">
        <v>5</v>
      </c>
      <c r="B38">
        <v>72401</v>
      </c>
      <c r="C38" t="s">
        <v>44</v>
      </c>
      <c r="D38" s="1" t="str">
        <f t="shared" si="0"/>
        <v>Azaka (11-56)</v>
      </c>
      <c r="E38">
        <v>66</v>
      </c>
      <c r="F38">
        <v>71</v>
      </c>
      <c r="G38">
        <f t="shared" si="1"/>
        <v>5</v>
      </c>
    </row>
    <row r="39" spans="1:7" x14ac:dyDescent="0.25">
      <c r="A39" t="s">
        <v>17</v>
      </c>
      <c r="B39">
        <v>61211</v>
      </c>
      <c r="C39" t="s">
        <v>45</v>
      </c>
      <c r="D39" s="1" t="str">
        <f t="shared" si="0"/>
        <v>Azatin EC (738-3)</v>
      </c>
      <c r="E39">
        <v>12</v>
      </c>
      <c r="F39">
        <v>13</v>
      </c>
      <c r="G39">
        <f t="shared" si="1"/>
        <v>1</v>
      </c>
    </row>
    <row r="40" spans="1:7" x14ac:dyDescent="0.25">
      <c r="A40" t="s">
        <v>5</v>
      </c>
      <c r="B40">
        <v>72502</v>
      </c>
      <c r="C40" t="s">
        <v>46</v>
      </c>
      <c r="D40" s="1" t="str">
        <f t="shared" si="0"/>
        <v>Azuleo (352-20)</v>
      </c>
      <c r="E40">
        <v>57</v>
      </c>
      <c r="F40">
        <v>63</v>
      </c>
      <c r="G40">
        <f t="shared" si="1"/>
        <v>6</v>
      </c>
    </row>
    <row r="41" spans="1:7" x14ac:dyDescent="0.25">
      <c r="A41" t="s">
        <v>5</v>
      </c>
      <c r="B41">
        <v>72478</v>
      </c>
      <c r="C41" t="s">
        <v>47</v>
      </c>
      <c r="D41" s="1" t="str">
        <f t="shared" si="0"/>
        <v>Balaya (19-240)</v>
      </c>
      <c r="E41">
        <v>134</v>
      </c>
      <c r="F41">
        <v>157</v>
      </c>
      <c r="G41">
        <f t="shared" si="1"/>
        <v>23</v>
      </c>
    </row>
    <row r="42" spans="1:7" x14ac:dyDescent="0.25">
      <c r="A42" t="s">
        <v>5</v>
      </c>
      <c r="B42">
        <v>72400</v>
      </c>
      <c r="C42" t="s">
        <v>48</v>
      </c>
      <c r="D42" s="1" t="str">
        <f t="shared" si="0"/>
        <v>Banjo 500 SC (396-34)</v>
      </c>
      <c r="E42">
        <v>118</v>
      </c>
      <c r="F42">
        <v>123</v>
      </c>
      <c r="G42">
        <f t="shared" si="1"/>
        <v>5</v>
      </c>
    </row>
    <row r="43" spans="1:7" x14ac:dyDescent="0.25">
      <c r="A43" t="s">
        <v>5</v>
      </c>
      <c r="B43">
        <v>72380</v>
      </c>
      <c r="C43" t="s">
        <v>49</v>
      </c>
      <c r="D43" s="1" t="str">
        <f t="shared" si="0"/>
        <v>Banjo Forte (396-58)</v>
      </c>
      <c r="E43">
        <v>102</v>
      </c>
      <c r="F43">
        <v>108</v>
      </c>
      <c r="G43">
        <f t="shared" si="1"/>
        <v>6</v>
      </c>
    </row>
    <row r="44" spans="1:7" x14ac:dyDescent="0.25">
      <c r="A44" t="s">
        <v>9</v>
      </c>
      <c r="B44">
        <v>51176</v>
      </c>
      <c r="C44" t="s">
        <v>50</v>
      </c>
      <c r="D44" s="1" t="str">
        <f t="shared" si="0"/>
        <v>Barbarian Super 360 (357-8)</v>
      </c>
      <c r="E44">
        <v>27</v>
      </c>
      <c r="F44">
        <v>17</v>
      </c>
      <c r="G44">
        <f t="shared" si="1"/>
        <v>-10</v>
      </c>
    </row>
    <row r="45" spans="1:7" x14ac:dyDescent="0.25">
      <c r="A45" t="s">
        <v>9</v>
      </c>
      <c r="B45">
        <v>51106</v>
      </c>
      <c r="C45" t="s">
        <v>51</v>
      </c>
      <c r="D45" s="1" t="str">
        <f t="shared" si="0"/>
        <v>Barclay Gallup Hi-Aktiv (357-3)</v>
      </c>
      <c r="E45">
        <v>36</v>
      </c>
      <c r="F45">
        <v>23</v>
      </c>
      <c r="G45">
        <f t="shared" si="1"/>
        <v>-13</v>
      </c>
    </row>
    <row r="46" spans="1:7" x14ac:dyDescent="0.25">
      <c r="A46" t="s">
        <v>9</v>
      </c>
      <c r="B46">
        <v>51105</v>
      </c>
      <c r="C46" t="s">
        <v>52</v>
      </c>
      <c r="D46" s="1" t="str">
        <f t="shared" si="0"/>
        <v>Barclay Gallup Super 360 (357-4)</v>
      </c>
      <c r="E46">
        <v>27</v>
      </c>
      <c r="F46">
        <v>17</v>
      </c>
      <c r="G46">
        <f t="shared" si="1"/>
        <v>-10</v>
      </c>
    </row>
    <row r="47" spans="1:7" x14ac:dyDescent="0.25">
      <c r="A47" t="s">
        <v>36</v>
      </c>
      <c r="B47">
        <v>100277</v>
      </c>
      <c r="C47" t="s">
        <v>53</v>
      </c>
      <c r="D47" s="1" t="str">
        <f t="shared" si="0"/>
        <v>Bariton Super (18-580)</v>
      </c>
      <c r="E47">
        <v>16</v>
      </c>
      <c r="F47">
        <v>16</v>
      </c>
      <c r="G47">
        <f t="shared" si="1"/>
        <v>0</v>
      </c>
    </row>
    <row r="48" spans="1:7" x14ac:dyDescent="0.25">
      <c r="A48" t="s">
        <v>9</v>
      </c>
      <c r="B48">
        <v>50703</v>
      </c>
      <c r="C48" t="s">
        <v>54</v>
      </c>
      <c r="D48" s="1" t="str">
        <f t="shared" si="0"/>
        <v>Basagran SG (19-168)</v>
      </c>
      <c r="E48">
        <v>119</v>
      </c>
      <c r="F48">
        <v>108</v>
      </c>
      <c r="G48">
        <f t="shared" si="1"/>
        <v>-11</v>
      </c>
    </row>
    <row r="49" spans="1:7" x14ac:dyDescent="0.25">
      <c r="A49" t="s">
        <v>9</v>
      </c>
      <c r="B49">
        <v>51238</v>
      </c>
      <c r="C49" t="s">
        <v>55</v>
      </c>
      <c r="D49" s="1" t="str">
        <f t="shared" si="0"/>
        <v>Belkar (64-91)</v>
      </c>
      <c r="E49">
        <v>103</v>
      </c>
      <c r="F49">
        <v>125</v>
      </c>
      <c r="G49">
        <f t="shared" si="1"/>
        <v>22</v>
      </c>
    </row>
    <row r="50" spans="1:7" x14ac:dyDescent="0.25">
      <c r="A50" t="s">
        <v>9</v>
      </c>
      <c r="B50">
        <v>51101</v>
      </c>
      <c r="C50" t="s">
        <v>56</v>
      </c>
      <c r="D50" s="1" t="str">
        <f t="shared" si="0"/>
        <v>Benta 480 SL (653-8)</v>
      </c>
      <c r="E50">
        <v>70</v>
      </c>
      <c r="F50">
        <v>65</v>
      </c>
      <c r="G50">
        <f t="shared" si="1"/>
        <v>-5</v>
      </c>
    </row>
    <row r="51" spans="1:7" x14ac:dyDescent="0.25">
      <c r="A51" t="s">
        <v>9</v>
      </c>
      <c r="B51">
        <v>50906</v>
      </c>
      <c r="C51" t="s">
        <v>57</v>
      </c>
      <c r="D51" s="1" t="str">
        <f t="shared" si="0"/>
        <v>Betanal (18-528)</v>
      </c>
      <c r="E51">
        <v>21</v>
      </c>
      <c r="F51">
        <v>18</v>
      </c>
      <c r="G51">
        <f t="shared" si="1"/>
        <v>-3</v>
      </c>
    </row>
    <row r="52" spans="1:7" x14ac:dyDescent="0.25">
      <c r="A52" t="s">
        <v>9</v>
      </c>
      <c r="B52">
        <v>50571</v>
      </c>
      <c r="C52" t="s">
        <v>58</v>
      </c>
      <c r="D52" s="1" t="str">
        <f t="shared" si="0"/>
        <v>Betanal Classic (18-410)</v>
      </c>
      <c r="E52">
        <v>21</v>
      </c>
      <c r="F52">
        <v>18</v>
      </c>
      <c r="G52">
        <f t="shared" si="1"/>
        <v>-3</v>
      </c>
    </row>
    <row r="53" spans="1:7" x14ac:dyDescent="0.25">
      <c r="A53" t="s">
        <v>9</v>
      </c>
      <c r="B53">
        <v>51203</v>
      </c>
      <c r="C53" t="s">
        <v>59</v>
      </c>
      <c r="D53" s="1" t="str">
        <f t="shared" si="0"/>
        <v>Betasana 160 (501-43)</v>
      </c>
      <c r="E53">
        <v>40</v>
      </c>
      <c r="F53">
        <v>42</v>
      </c>
      <c r="G53">
        <f t="shared" si="1"/>
        <v>2</v>
      </c>
    </row>
    <row r="54" spans="1:7" x14ac:dyDescent="0.25">
      <c r="A54" t="s">
        <v>17</v>
      </c>
      <c r="B54">
        <v>61207</v>
      </c>
      <c r="C54" t="s">
        <v>60</v>
      </c>
      <c r="D54" s="1" t="str">
        <f t="shared" si="0"/>
        <v>Bonus InsektVæk (364-77)</v>
      </c>
      <c r="E54">
        <v>1</v>
      </c>
      <c r="F54">
        <v>1</v>
      </c>
      <c r="G54">
        <f t="shared" si="1"/>
        <v>0</v>
      </c>
    </row>
    <row r="55" spans="1:7" x14ac:dyDescent="0.25">
      <c r="A55" t="s">
        <v>17</v>
      </c>
      <c r="B55">
        <v>61029</v>
      </c>
      <c r="C55" t="s">
        <v>61</v>
      </c>
      <c r="D55" s="1" t="str">
        <f t="shared" si="0"/>
        <v>Bonus Sneglemiddel (386-15)</v>
      </c>
      <c r="E55">
        <v>3</v>
      </c>
      <c r="F55">
        <v>3</v>
      </c>
      <c r="G55">
        <f t="shared" si="1"/>
        <v>0</v>
      </c>
    </row>
    <row r="56" spans="1:7" x14ac:dyDescent="0.25">
      <c r="A56" t="s">
        <v>3</v>
      </c>
      <c r="B56">
        <v>80032</v>
      </c>
      <c r="C56" t="s">
        <v>62</v>
      </c>
      <c r="D56" s="1" t="str">
        <f t="shared" si="0"/>
        <v>Bonzi (1-164)</v>
      </c>
      <c r="E56">
        <v>1</v>
      </c>
      <c r="F56">
        <v>1</v>
      </c>
      <c r="G56">
        <f t="shared" si="1"/>
        <v>0</v>
      </c>
    </row>
    <row r="57" spans="1:7" x14ac:dyDescent="0.25">
      <c r="A57" t="s">
        <v>9</v>
      </c>
      <c r="B57">
        <v>51225</v>
      </c>
      <c r="C57" t="s">
        <v>63</v>
      </c>
      <c r="D57" s="1" t="str">
        <f t="shared" si="0"/>
        <v>Border 100 SC (11-57)</v>
      </c>
      <c r="E57">
        <v>144</v>
      </c>
      <c r="F57">
        <v>174</v>
      </c>
      <c r="G57">
        <f t="shared" si="1"/>
        <v>30</v>
      </c>
    </row>
    <row r="58" spans="1:7" x14ac:dyDescent="0.25">
      <c r="A58" t="s">
        <v>17</v>
      </c>
      <c r="B58">
        <v>61184</v>
      </c>
      <c r="C58" t="s">
        <v>64</v>
      </c>
      <c r="D58" s="1" t="str">
        <f t="shared" si="0"/>
        <v>Botanigard WP (784-1)</v>
      </c>
      <c r="E58">
        <v>0</v>
      </c>
      <c r="F58">
        <v>0</v>
      </c>
      <c r="G58">
        <f t="shared" si="1"/>
        <v>0</v>
      </c>
    </row>
    <row r="59" spans="1:7" x14ac:dyDescent="0.25">
      <c r="A59" t="s">
        <v>9</v>
      </c>
      <c r="B59">
        <v>50113</v>
      </c>
      <c r="C59" t="s">
        <v>65</v>
      </c>
      <c r="D59" s="1" t="str">
        <f t="shared" si="0"/>
        <v>Boxer (1-211)</v>
      </c>
      <c r="E59">
        <v>130</v>
      </c>
      <c r="F59">
        <v>125</v>
      </c>
      <c r="G59">
        <f t="shared" si="1"/>
        <v>-5</v>
      </c>
    </row>
    <row r="60" spans="1:7" x14ac:dyDescent="0.25">
      <c r="A60" t="s">
        <v>9</v>
      </c>
      <c r="B60">
        <v>50980</v>
      </c>
      <c r="C60" t="s">
        <v>66</v>
      </c>
      <c r="D60" s="1" t="str">
        <f t="shared" si="0"/>
        <v>Broadway (64-69)</v>
      </c>
      <c r="E60">
        <v>48</v>
      </c>
      <c r="F60">
        <v>55</v>
      </c>
      <c r="G60">
        <f t="shared" si="1"/>
        <v>7</v>
      </c>
    </row>
    <row r="61" spans="1:7" x14ac:dyDescent="0.25">
      <c r="A61" t="s">
        <v>9</v>
      </c>
      <c r="B61">
        <v>51249</v>
      </c>
      <c r="C61" t="s">
        <v>67</v>
      </c>
      <c r="D61" s="1" t="str">
        <f t="shared" si="0"/>
        <v>Bronco (48-57)</v>
      </c>
      <c r="E61">
        <v>27</v>
      </c>
      <c r="F61">
        <v>17</v>
      </c>
      <c r="G61">
        <f t="shared" si="1"/>
        <v>-10</v>
      </c>
    </row>
    <row r="62" spans="1:7" x14ac:dyDescent="0.25">
      <c r="A62" t="s">
        <v>3</v>
      </c>
      <c r="B62">
        <v>80025</v>
      </c>
      <c r="C62" t="s">
        <v>68</v>
      </c>
      <c r="D62" s="1" t="str">
        <f t="shared" si="0"/>
        <v>CCC 750 (49-8)</v>
      </c>
      <c r="E62">
        <v>93</v>
      </c>
      <c r="F62">
        <v>81</v>
      </c>
      <c r="G62">
        <f t="shared" si="1"/>
        <v>-12</v>
      </c>
    </row>
    <row r="63" spans="1:7" x14ac:dyDescent="0.25">
      <c r="A63" t="s">
        <v>5</v>
      </c>
      <c r="B63">
        <v>72432</v>
      </c>
      <c r="C63" t="s">
        <v>69</v>
      </c>
      <c r="D63" s="1" t="str">
        <f t="shared" si="0"/>
        <v>Cabrio Duo (19-219)</v>
      </c>
      <c r="E63">
        <v>45</v>
      </c>
      <c r="F63">
        <v>50</v>
      </c>
      <c r="G63">
        <f t="shared" si="1"/>
        <v>5</v>
      </c>
    </row>
    <row r="64" spans="1:7" x14ac:dyDescent="0.25">
      <c r="A64" t="s">
        <v>9</v>
      </c>
      <c r="B64">
        <v>50912</v>
      </c>
      <c r="C64" t="s">
        <v>70</v>
      </c>
      <c r="D64" s="1" t="str">
        <f t="shared" si="0"/>
        <v>Callisto (1-185)</v>
      </c>
      <c r="E64">
        <v>102</v>
      </c>
      <c r="F64">
        <v>121</v>
      </c>
      <c r="G64">
        <f t="shared" si="1"/>
        <v>19</v>
      </c>
    </row>
    <row r="65" spans="1:7" x14ac:dyDescent="0.25">
      <c r="A65" t="s">
        <v>5</v>
      </c>
      <c r="B65">
        <v>70129</v>
      </c>
      <c r="C65" t="s">
        <v>71</v>
      </c>
      <c r="D65" s="1" t="str">
        <f t="shared" si="0"/>
        <v>Candit (19-92)</v>
      </c>
      <c r="E65">
        <v>150</v>
      </c>
      <c r="F65">
        <v>163</v>
      </c>
      <c r="G65">
        <f t="shared" si="1"/>
        <v>13</v>
      </c>
    </row>
    <row r="66" spans="1:7" x14ac:dyDescent="0.25">
      <c r="A66" t="s">
        <v>5</v>
      </c>
      <c r="B66">
        <v>72178</v>
      </c>
      <c r="C66" t="s">
        <v>72</v>
      </c>
      <c r="D66" s="1" t="str">
        <f t="shared" ref="D66:D129" si="2">HYPERLINK(_xlfn.CONCAT("https://middeldatabasen.dk/Product.asp?ProductID=",B66),C66)</f>
        <v>Cantus (19-161)</v>
      </c>
      <c r="E66">
        <v>146</v>
      </c>
      <c r="F66">
        <v>158</v>
      </c>
      <c r="G66">
        <f t="shared" si="1"/>
        <v>12</v>
      </c>
    </row>
    <row r="67" spans="1:7" x14ac:dyDescent="0.25">
      <c r="A67" t="s">
        <v>17</v>
      </c>
      <c r="B67">
        <v>61124</v>
      </c>
      <c r="C67" t="s">
        <v>73</v>
      </c>
      <c r="D67" s="1" t="str">
        <f t="shared" si="2"/>
        <v>Capex (748-1)</v>
      </c>
      <c r="E67">
        <v>0</v>
      </c>
      <c r="F67">
        <v>0</v>
      </c>
      <c r="G67">
        <f t="shared" ref="G67:G130" si="3">F67-E67</f>
        <v>0</v>
      </c>
    </row>
    <row r="68" spans="1:7" x14ac:dyDescent="0.25">
      <c r="A68" t="s">
        <v>3</v>
      </c>
      <c r="B68">
        <v>80072</v>
      </c>
      <c r="C68" t="s">
        <v>74</v>
      </c>
      <c r="D68" s="1" t="str">
        <f t="shared" si="2"/>
        <v>Caryx (19-207)</v>
      </c>
      <c r="E68">
        <v>91</v>
      </c>
      <c r="F68">
        <v>101</v>
      </c>
      <c r="G68">
        <f t="shared" si="3"/>
        <v>10</v>
      </c>
    </row>
    <row r="69" spans="1:7" x14ac:dyDescent="0.25">
      <c r="A69" t="s">
        <v>9</v>
      </c>
      <c r="B69">
        <v>50710</v>
      </c>
      <c r="C69" t="s">
        <v>75</v>
      </c>
      <c r="D69" s="1" t="str">
        <f t="shared" si="2"/>
        <v>Catch (64-67)</v>
      </c>
      <c r="E69">
        <v>50</v>
      </c>
      <c r="F69">
        <v>47</v>
      </c>
      <c r="G69">
        <f t="shared" si="3"/>
        <v>-3</v>
      </c>
    </row>
    <row r="70" spans="1:7" x14ac:dyDescent="0.25">
      <c r="A70" t="s">
        <v>36</v>
      </c>
      <c r="B70">
        <v>100194</v>
      </c>
      <c r="C70" t="s">
        <v>76</v>
      </c>
      <c r="D70" s="1" t="str">
        <f t="shared" si="2"/>
        <v>Cedomon (590-1)</v>
      </c>
      <c r="E70">
        <v>0</v>
      </c>
      <c r="F70">
        <v>0</v>
      </c>
      <c r="G70">
        <f t="shared" si="3"/>
        <v>0</v>
      </c>
    </row>
    <row r="71" spans="1:7" x14ac:dyDescent="0.25">
      <c r="A71" t="s">
        <v>36</v>
      </c>
      <c r="B71">
        <v>100243</v>
      </c>
      <c r="C71" t="s">
        <v>77</v>
      </c>
      <c r="D71" s="1" t="str">
        <f t="shared" si="2"/>
        <v>Celest Extra Formula M (1-205)</v>
      </c>
      <c r="E71">
        <v>18</v>
      </c>
      <c r="F71">
        <v>20</v>
      </c>
      <c r="G71">
        <f t="shared" si="3"/>
        <v>2</v>
      </c>
    </row>
    <row r="72" spans="1:7" x14ac:dyDescent="0.25">
      <c r="A72" t="s">
        <v>36</v>
      </c>
      <c r="B72">
        <v>100155</v>
      </c>
      <c r="C72" t="s">
        <v>78</v>
      </c>
      <c r="D72" s="1" t="str">
        <f t="shared" si="2"/>
        <v>Celest Formula M (1-117)</v>
      </c>
      <c r="E72">
        <v>7</v>
      </c>
      <c r="F72">
        <v>7</v>
      </c>
      <c r="G72">
        <f t="shared" si="3"/>
        <v>0</v>
      </c>
    </row>
    <row r="73" spans="1:7" x14ac:dyDescent="0.25">
      <c r="A73" t="s">
        <v>9</v>
      </c>
      <c r="B73">
        <v>50675</v>
      </c>
      <c r="C73" t="s">
        <v>79</v>
      </c>
      <c r="D73" s="1" t="str">
        <f t="shared" si="2"/>
        <v>Centium 36 CS (421-2)</v>
      </c>
      <c r="E73">
        <v>82</v>
      </c>
      <c r="F73">
        <v>85</v>
      </c>
      <c r="G73">
        <f t="shared" si="3"/>
        <v>3</v>
      </c>
    </row>
    <row r="74" spans="1:7" x14ac:dyDescent="0.25">
      <c r="A74" t="s">
        <v>36</v>
      </c>
      <c r="B74">
        <v>100250</v>
      </c>
      <c r="C74" t="s">
        <v>80</v>
      </c>
      <c r="D74" s="1" t="str">
        <f t="shared" si="2"/>
        <v>Cerall (590-2)</v>
      </c>
      <c r="E74">
        <v>0</v>
      </c>
      <c r="F74">
        <v>0</v>
      </c>
      <c r="G74">
        <f t="shared" si="3"/>
        <v>0</v>
      </c>
    </row>
    <row r="75" spans="1:7" x14ac:dyDescent="0.25">
      <c r="A75" t="s">
        <v>3</v>
      </c>
      <c r="B75">
        <v>80003</v>
      </c>
      <c r="C75" t="s">
        <v>81</v>
      </c>
      <c r="D75" s="1" t="str">
        <f t="shared" si="2"/>
        <v>Cerone (18-414)</v>
      </c>
      <c r="E75">
        <v>88</v>
      </c>
      <c r="F75">
        <v>88</v>
      </c>
      <c r="G75">
        <f t="shared" si="3"/>
        <v>0</v>
      </c>
    </row>
    <row r="76" spans="1:7" x14ac:dyDescent="0.25">
      <c r="A76" t="s">
        <v>9</v>
      </c>
      <c r="B76">
        <v>51181</v>
      </c>
      <c r="C76" t="s">
        <v>82</v>
      </c>
      <c r="D76" s="1" t="str">
        <f t="shared" si="2"/>
        <v>Cleave (396-64)</v>
      </c>
      <c r="E76">
        <v>65</v>
      </c>
      <c r="F76">
        <v>76</v>
      </c>
      <c r="G76">
        <f t="shared" si="3"/>
        <v>11</v>
      </c>
    </row>
    <row r="77" spans="1:7" x14ac:dyDescent="0.25">
      <c r="A77" t="s">
        <v>9</v>
      </c>
      <c r="B77">
        <v>51282</v>
      </c>
      <c r="C77" t="s">
        <v>83</v>
      </c>
      <c r="D77" s="1" t="str">
        <f t="shared" si="2"/>
        <v>Clinic Up (48-63)</v>
      </c>
      <c r="E77">
        <v>27</v>
      </c>
      <c r="F77">
        <v>17</v>
      </c>
      <c r="G77">
        <f t="shared" si="3"/>
        <v>-10</v>
      </c>
    </row>
    <row r="78" spans="1:7" x14ac:dyDescent="0.25">
      <c r="A78" t="s">
        <v>9</v>
      </c>
      <c r="B78">
        <v>51303</v>
      </c>
      <c r="C78" t="s">
        <v>84</v>
      </c>
      <c r="D78" s="1" t="str">
        <f t="shared" si="2"/>
        <v>Cliophar 600 SL (361-31)</v>
      </c>
      <c r="E78">
        <v>358</v>
      </c>
      <c r="F78">
        <v>416</v>
      </c>
      <c r="G78">
        <f t="shared" si="3"/>
        <v>58</v>
      </c>
    </row>
    <row r="79" spans="1:7" x14ac:dyDescent="0.25">
      <c r="A79" t="s">
        <v>3</v>
      </c>
      <c r="B79">
        <v>80101</v>
      </c>
      <c r="C79" t="s">
        <v>85</v>
      </c>
      <c r="D79" s="1" t="str">
        <f t="shared" si="2"/>
        <v>Clipless NT (11-63)</v>
      </c>
      <c r="E79">
        <v>15</v>
      </c>
      <c r="F79">
        <v>13</v>
      </c>
      <c r="G79">
        <f t="shared" si="3"/>
        <v>-2</v>
      </c>
    </row>
    <row r="80" spans="1:7" x14ac:dyDescent="0.25">
      <c r="A80" t="s">
        <v>9</v>
      </c>
      <c r="B80">
        <v>51209</v>
      </c>
      <c r="C80" t="s">
        <v>86</v>
      </c>
      <c r="D80" s="1" t="str">
        <f t="shared" si="2"/>
        <v>Clomate (756-1)</v>
      </c>
      <c r="E80">
        <v>82</v>
      </c>
      <c r="F80">
        <v>85</v>
      </c>
      <c r="G80">
        <f t="shared" si="3"/>
        <v>3</v>
      </c>
    </row>
    <row r="81" spans="1:7" x14ac:dyDescent="0.25">
      <c r="A81" t="s">
        <v>5</v>
      </c>
      <c r="B81">
        <v>72371</v>
      </c>
      <c r="C81" t="s">
        <v>87</v>
      </c>
      <c r="D81" s="1" t="str">
        <f t="shared" si="2"/>
        <v>Comet Pro (19-184)</v>
      </c>
      <c r="E81">
        <v>99</v>
      </c>
      <c r="F81">
        <v>114</v>
      </c>
      <c r="G81">
        <f t="shared" si="3"/>
        <v>15</v>
      </c>
    </row>
    <row r="82" spans="1:7" x14ac:dyDescent="0.25">
      <c r="A82" t="s">
        <v>9</v>
      </c>
      <c r="B82">
        <v>50360</v>
      </c>
      <c r="C82" t="s">
        <v>88</v>
      </c>
      <c r="D82" s="1" t="str">
        <f t="shared" si="2"/>
        <v>Command CS (19-109)</v>
      </c>
      <c r="E82">
        <v>82</v>
      </c>
      <c r="F82">
        <v>85</v>
      </c>
      <c r="G82">
        <f t="shared" si="3"/>
        <v>3</v>
      </c>
    </row>
    <row r="83" spans="1:7" x14ac:dyDescent="0.25">
      <c r="A83" t="s">
        <v>3</v>
      </c>
      <c r="B83">
        <v>80115</v>
      </c>
      <c r="C83" t="s">
        <v>89</v>
      </c>
      <c r="D83" s="1" t="str">
        <f t="shared" si="2"/>
        <v>ConShape (526-21)</v>
      </c>
      <c r="E83">
        <v>7</v>
      </c>
      <c r="F83">
        <v>4</v>
      </c>
      <c r="G83">
        <f t="shared" si="3"/>
        <v>-3</v>
      </c>
    </row>
    <row r="84" spans="1:7" x14ac:dyDescent="0.25">
      <c r="A84" t="s">
        <v>17</v>
      </c>
      <c r="B84">
        <v>60088</v>
      </c>
      <c r="C84" t="s">
        <v>90</v>
      </c>
      <c r="D84" s="1" t="str">
        <f t="shared" si="2"/>
        <v>Confidor WG 70 (18-365)</v>
      </c>
      <c r="E84">
        <v>41</v>
      </c>
      <c r="F84">
        <v>19</v>
      </c>
      <c r="G84">
        <f t="shared" si="3"/>
        <v>-22</v>
      </c>
    </row>
    <row r="85" spans="1:7" x14ac:dyDescent="0.25">
      <c r="A85" t="s">
        <v>3</v>
      </c>
      <c r="B85">
        <v>80099</v>
      </c>
      <c r="C85" t="s">
        <v>91</v>
      </c>
      <c r="D85" s="1" t="str">
        <f t="shared" si="2"/>
        <v>Configure (544-5)</v>
      </c>
      <c r="E85">
        <v>2</v>
      </c>
      <c r="F85">
        <v>1</v>
      </c>
      <c r="G85">
        <f t="shared" si="3"/>
        <v>-1</v>
      </c>
    </row>
    <row r="86" spans="1:7" x14ac:dyDescent="0.25">
      <c r="A86" t="s">
        <v>17</v>
      </c>
      <c r="B86">
        <v>60990</v>
      </c>
      <c r="C86" t="s">
        <v>92</v>
      </c>
      <c r="D86" s="1" t="str">
        <f t="shared" si="2"/>
        <v>Conserve (64-51)</v>
      </c>
      <c r="E86">
        <v>7</v>
      </c>
      <c r="F86">
        <v>3</v>
      </c>
      <c r="G86">
        <f t="shared" si="3"/>
        <v>-4</v>
      </c>
    </row>
    <row r="87" spans="1:7" x14ac:dyDescent="0.25">
      <c r="A87" t="s">
        <v>5</v>
      </c>
      <c r="B87">
        <v>72433</v>
      </c>
      <c r="C87" t="s">
        <v>93</v>
      </c>
      <c r="D87" s="1" t="str">
        <f t="shared" si="2"/>
        <v>Contans (18-586)</v>
      </c>
      <c r="E87">
        <v>0</v>
      </c>
      <c r="F87">
        <v>0</v>
      </c>
      <c r="G87">
        <f t="shared" si="3"/>
        <v>0</v>
      </c>
    </row>
    <row r="88" spans="1:7" x14ac:dyDescent="0.25">
      <c r="A88" t="s">
        <v>9</v>
      </c>
      <c r="B88">
        <v>51246</v>
      </c>
      <c r="C88" t="s">
        <v>94</v>
      </c>
      <c r="D88" s="1" t="str">
        <f t="shared" si="2"/>
        <v>Conviso One (18-589)</v>
      </c>
      <c r="E88">
        <v>90</v>
      </c>
      <c r="F88">
        <v>107</v>
      </c>
      <c r="G88">
        <f t="shared" si="3"/>
        <v>17</v>
      </c>
    </row>
    <row r="89" spans="1:7" x14ac:dyDescent="0.25">
      <c r="A89" t="s">
        <v>9</v>
      </c>
      <c r="B89">
        <v>51197</v>
      </c>
      <c r="C89" t="s">
        <v>95</v>
      </c>
      <c r="D89" s="1" t="str">
        <f t="shared" si="2"/>
        <v>Corzal 160 SE (501-26)</v>
      </c>
      <c r="E89">
        <v>29</v>
      </c>
      <c r="F89">
        <v>28</v>
      </c>
      <c r="G89">
        <f t="shared" si="3"/>
        <v>-1</v>
      </c>
    </row>
    <row r="90" spans="1:7" x14ac:dyDescent="0.25">
      <c r="A90" t="s">
        <v>9</v>
      </c>
      <c r="B90">
        <v>51055</v>
      </c>
      <c r="C90" t="s">
        <v>96</v>
      </c>
      <c r="D90" s="1" t="str">
        <f t="shared" si="2"/>
        <v>Cossack OD (18-564)</v>
      </c>
      <c r="E90">
        <v>20</v>
      </c>
      <c r="F90">
        <v>23</v>
      </c>
      <c r="G90">
        <f t="shared" si="3"/>
        <v>3</v>
      </c>
    </row>
    <row r="91" spans="1:7" x14ac:dyDescent="0.25">
      <c r="A91" t="s">
        <v>3</v>
      </c>
      <c r="B91">
        <v>80081</v>
      </c>
      <c r="C91" t="s">
        <v>97</v>
      </c>
      <c r="D91" s="1" t="str">
        <f t="shared" si="2"/>
        <v>Cuadro 25 EC (11-45)</v>
      </c>
      <c r="E91">
        <v>18</v>
      </c>
      <c r="F91">
        <v>11</v>
      </c>
      <c r="G91">
        <f t="shared" si="3"/>
        <v>-7</v>
      </c>
    </row>
    <row r="92" spans="1:7" x14ac:dyDescent="0.25">
      <c r="A92" t="s">
        <v>3</v>
      </c>
      <c r="B92">
        <v>80094</v>
      </c>
      <c r="C92" t="s">
        <v>98</v>
      </c>
      <c r="D92" s="1" t="str">
        <f t="shared" si="2"/>
        <v>Cuadro NT (11-59)</v>
      </c>
      <c r="E92">
        <v>38</v>
      </c>
      <c r="F92">
        <v>36</v>
      </c>
      <c r="G92">
        <f t="shared" si="3"/>
        <v>-2</v>
      </c>
    </row>
    <row r="93" spans="1:7" x14ac:dyDescent="0.25">
      <c r="A93" t="s">
        <v>5</v>
      </c>
      <c r="B93">
        <v>72475</v>
      </c>
      <c r="C93" t="s">
        <v>99</v>
      </c>
      <c r="D93" s="1" t="str">
        <f t="shared" si="2"/>
        <v>Curbatur (19-238)</v>
      </c>
      <c r="E93">
        <v>27</v>
      </c>
      <c r="F93">
        <v>22</v>
      </c>
      <c r="G93">
        <f t="shared" si="3"/>
        <v>-5</v>
      </c>
    </row>
    <row r="94" spans="1:7" x14ac:dyDescent="0.25">
      <c r="A94" t="s">
        <v>3</v>
      </c>
      <c r="B94">
        <v>80005</v>
      </c>
      <c r="C94" t="s">
        <v>100</v>
      </c>
      <c r="D94" s="1" t="str">
        <f t="shared" si="2"/>
        <v>Cycocel 750 (19-22)</v>
      </c>
      <c r="E94">
        <v>116</v>
      </c>
      <c r="F94">
        <v>110</v>
      </c>
      <c r="G94">
        <f t="shared" si="3"/>
        <v>-6</v>
      </c>
    </row>
    <row r="95" spans="1:7" x14ac:dyDescent="0.25">
      <c r="A95" t="s">
        <v>3</v>
      </c>
      <c r="B95">
        <v>80004</v>
      </c>
      <c r="C95" t="s">
        <v>101</v>
      </c>
      <c r="D95" s="1" t="str">
        <f t="shared" si="2"/>
        <v>Cycocel Extra (19-13)</v>
      </c>
      <c r="E95">
        <v>86</v>
      </c>
      <c r="F95">
        <v>85</v>
      </c>
      <c r="G95">
        <f t="shared" si="3"/>
        <v>-1</v>
      </c>
    </row>
    <row r="96" spans="1:7" x14ac:dyDescent="0.25">
      <c r="A96" t="s">
        <v>5</v>
      </c>
      <c r="B96">
        <v>72408</v>
      </c>
      <c r="C96" t="s">
        <v>102</v>
      </c>
      <c r="D96" s="1" t="str">
        <f t="shared" si="2"/>
        <v>Cymbal 45 (632-4)</v>
      </c>
      <c r="E96">
        <v>90</v>
      </c>
      <c r="F96">
        <v>91</v>
      </c>
      <c r="G96">
        <f t="shared" si="3"/>
        <v>1</v>
      </c>
    </row>
    <row r="97" spans="1:7" x14ac:dyDescent="0.25">
      <c r="A97" t="s">
        <v>17</v>
      </c>
      <c r="B97">
        <v>60940</v>
      </c>
      <c r="C97" t="s">
        <v>103</v>
      </c>
      <c r="D97" s="1" t="str">
        <f t="shared" si="2"/>
        <v>Cyperb 100 (579-2)</v>
      </c>
      <c r="E97">
        <v>1663</v>
      </c>
      <c r="F97">
        <v>2054</v>
      </c>
      <c r="G97">
        <f t="shared" si="3"/>
        <v>391</v>
      </c>
    </row>
    <row r="98" spans="1:7" x14ac:dyDescent="0.25">
      <c r="A98" t="s">
        <v>17</v>
      </c>
      <c r="B98">
        <v>61131</v>
      </c>
      <c r="C98" t="s">
        <v>104</v>
      </c>
      <c r="D98" s="1" t="str">
        <f t="shared" si="2"/>
        <v>Cyperb 100 EW (49-100)</v>
      </c>
      <c r="E98">
        <v>1641</v>
      </c>
      <c r="F98">
        <v>2026</v>
      </c>
      <c r="G98">
        <f t="shared" si="3"/>
        <v>385</v>
      </c>
    </row>
    <row r="99" spans="1:7" x14ac:dyDescent="0.25">
      <c r="A99" t="s">
        <v>17</v>
      </c>
      <c r="B99">
        <v>61130</v>
      </c>
      <c r="C99" t="s">
        <v>105</v>
      </c>
      <c r="D99" s="1" t="str">
        <f t="shared" si="2"/>
        <v>Cyperb 100 W (579-3)</v>
      </c>
      <c r="E99">
        <v>1641</v>
      </c>
      <c r="F99">
        <v>2026</v>
      </c>
      <c r="G99">
        <f t="shared" si="3"/>
        <v>385</v>
      </c>
    </row>
    <row r="100" spans="1:7" x14ac:dyDescent="0.25">
      <c r="A100" t="s">
        <v>17</v>
      </c>
      <c r="B100">
        <v>61132</v>
      </c>
      <c r="C100" t="s">
        <v>106</v>
      </c>
      <c r="D100" s="1" t="str">
        <f t="shared" si="2"/>
        <v>Cythrin 500 (361-14)</v>
      </c>
      <c r="E100">
        <v>8132</v>
      </c>
      <c r="F100">
        <v>10042</v>
      </c>
      <c r="G100">
        <f t="shared" si="3"/>
        <v>1910</v>
      </c>
    </row>
    <row r="101" spans="1:7" x14ac:dyDescent="0.25">
      <c r="A101" t="s">
        <v>9</v>
      </c>
      <c r="B101">
        <v>50338</v>
      </c>
      <c r="C101" t="s">
        <v>107</v>
      </c>
      <c r="D101" s="1" t="str">
        <f t="shared" si="2"/>
        <v>DFF (18-416)</v>
      </c>
      <c r="E101">
        <v>174</v>
      </c>
      <c r="F101">
        <v>192</v>
      </c>
      <c r="G101">
        <f t="shared" si="3"/>
        <v>18</v>
      </c>
    </row>
    <row r="102" spans="1:7" x14ac:dyDescent="0.25">
      <c r="A102" t="s">
        <v>9</v>
      </c>
      <c r="B102">
        <v>51275</v>
      </c>
      <c r="C102" t="s">
        <v>108</v>
      </c>
      <c r="D102" s="1" t="str">
        <f t="shared" si="2"/>
        <v>DMA 600 (64-90)</v>
      </c>
      <c r="E102">
        <v>94</v>
      </c>
      <c r="F102">
        <v>89</v>
      </c>
      <c r="G102">
        <f t="shared" si="3"/>
        <v>-5</v>
      </c>
    </row>
    <row r="103" spans="1:7" x14ac:dyDescent="0.25">
      <c r="A103" t="s">
        <v>5</v>
      </c>
      <c r="B103">
        <v>72487</v>
      </c>
      <c r="C103" t="s">
        <v>109</v>
      </c>
      <c r="D103" s="1" t="str">
        <f t="shared" si="2"/>
        <v>Dalimo (352-15)</v>
      </c>
      <c r="E103">
        <v>129</v>
      </c>
      <c r="F103">
        <v>137</v>
      </c>
      <c r="G103">
        <f t="shared" si="3"/>
        <v>8</v>
      </c>
    </row>
    <row r="104" spans="1:7" x14ac:dyDescent="0.25">
      <c r="A104" t="s">
        <v>3</v>
      </c>
      <c r="B104">
        <v>80086</v>
      </c>
      <c r="C104" t="s">
        <v>110</v>
      </c>
      <c r="D104" s="1" t="str">
        <f t="shared" si="2"/>
        <v>Dazide Enhance (544-6)</v>
      </c>
      <c r="E104">
        <v>45</v>
      </c>
      <c r="F104">
        <v>17</v>
      </c>
      <c r="G104">
        <f t="shared" si="3"/>
        <v>-28</v>
      </c>
    </row>
    <row r="105" spans="1:7" x14ac:dyDescent="0.25">
      <c r="A105" t="s">
        <v>5</v>
      </c>
      <c r="B105">
        <v>72448</v>
      </c>
      <c r="C105" t="s">
        <v>111</v>
      </c>
      <c r="D105" s="1" t="str">
        <f t="shared" si="2"/>
        <v>Delan Pro (19-223)</v>
      </c>
      <c r="E105">
        <v>105</v>
      </c>
      <c r="F105">
        <v>99</v>
      </c>
      <c r="G105">
        <f t="shared" si="3"/>
        <v>-6</v>
      </c>
    </row>
    <row r="106" spans="1:7" x14ac:dyDescent="0.25">
      <c r="A106" t="s">
        <v>5</v>
      </c>
      <c r="B106">
        <v>72203</v>
      </c>
      <c r="C106" t="s">
        <v>112</v>
      </c>
      <c r="D106" s="1" t="str">
        <f t="shared" si="2"/>
        <v>Delan WG (19-149)</v>
      </c>
      <c r="E106">
        <v>110</v>
      </c>
      <c r="F106">
        <v>105</v>
      </c>
      <c r="G106">
        <f t="shared" si="3"/>
        <v>-5</v>
      </c>
    </row>
    <row r="107" spans="1:7" x14ac:dyDescent="0.25">
      <c r="A107" t="s">
        <v>17</v>
      </c>
      <c r="B107">
        <v>61111</v>
      </c>
      <c r="C107" t="s">
        <v>113</v>
      </c>
      <c r="D107" s="1" t="str">
        <f t="shared" si="2"/>
        <v>Derrex (364-39)</v>
      </c>
      <c r="E107">
        <v>6</v>
      </c>
      <c r="F107">
        <v>7</v>
      </c>
      <c r="G107">
        <f t="shared" si="3"/>
        <v>1</v>
      </c>
    </row>
    <row r="108" spans="1:7" x14ac:dyDescent="0.25">
      <c r="A108" t="s">
        <v>17</v>
      </c>
      <c r="B108">
        <v>61175</v>
      </c>
      <c r="C108" t="s">
        <v>114</v>
      </c>
      <c r="D108" s="1" t="str">
        <f t="shared" si="2"/>
        <v>DiPel DF (526-13)</v>
      </c>
      <c r="E108">
        <v>0</v>
      </c>
      <c r="F108">
        <v>0</v>
      </c>
      <c r="G108">
        <f t="shared" si="3"/>
        <v>0</v>
      </c>
    </row>
    <row r="109" spans="1:7" x14ac:dyDescent="0.25">
      <c r="A109" t="s">
        <v>36</v>
      </c>
      <c r="B109">
        <v>100279</v>
      </c>
      <c r="C109" t="s">
        <v>115</v>
      </c>
      <c r="D109" s="1" t="str">
        <f t="shared" si="2"/>
        <v>Diabolo (631-8)</v>
      </c>
      <c r="E109">
        <v>93</v>
      </c>
      <c r="F109">
        <v>111</v>
      </c>
      <c r="G109">
        <f t="shared" si="3"/>
        <v>18</v>
      </c>
    </row>
    <row r="110" spans="1:7" x14ac:dyDescent="0.25">
      <c r="A110" t="s">
        <v>5</v>
      </c>
      <c r="B110">
        <v>72509</v>
      </c>
      <c r="C110" t="s">
        <v>116</v>
      </c>
      <c r="D110" s="1" t="str">
        <f t="shared" si="2"/>
        <v>Difcor 250 (613-28)</v>
      </c>
      <c r="E110">
        <v>69</v>
      </c>
      <c r="F110">
        <v>74</v>
      </c>
      <c r="G110">
        <f t="shared" si="3"/>
        <v>5</v>
      </c>
    </row>
    <row r="111" spans="1:7" x14ac:dyDescent="0.25">
      <c r="A111" t="s">
        <v>5</v>
      </c>
      <c r="B111">
        <v>72437</v>
      </c>
      <c r="C111" t="s">
        <v>117</v>
      </c>
      <c r="D111" s="1" t="str">
        <f t="shared" si="2"/>
        <v>Difcor 250 EC (613-9)</v>
      </c>
      <c r="E111">
        <v>69</v>
      </c>
      <c r="F111">
        <v>74</v>
      </c>
      <c r="G111">
        <f t="shared" si="3"/>
        <v>5</v>
      </c>
    </row>
    <row r="112" spans="1:7" x14ac:dyDescent="0.25">
      <c r="A112" t="s">
        <v>36</v>
      </c>
      <c r="B112">
        <v>100252</v>
      </c>
      <c r="C112" t="s">
        <v>118</v>
      </c>
      <c r="D112" s="1" t="str">
        <f t="shared" si="2"/>
        <v>Difend (613-8)</v>
      </c>
      <c r="E112">
        <v>7</v>
      </c>
      <c r="F112">
        <v>7</v>
      </c>
      <c r="G112">
        <f t="shared" si="3"/>
        <v>0</v>
      </c>
    </row>
    <row r="113" spans="1:7" x14ac:dyDescent="0.25">
      <c r="A113" t="s">
        <v>36</v>
      </c>
      <c r="B113">
        <v>100271</v>
      </c>
      <c r="C113" t="s">
        <v>119</v>
      </c>
      <c r="D113" s="1" t="str">
        <f t="shared" si="2"/>
        <v>Difend Extra (613-10)</v>
      </c>
      <c r="E113">
        <v>18</v>
      </c>
      <c r="F113">
        <v>20</v>
      </c>
      <c r="G113">
        <f t="shared" si="3"/>
        <v>2</v>
      </c>
    </row>
    <row r="114" spans="1:7" x14ac:dyDescent="0.25">
      <c r="A114" t="s">
        <v>9</v>
      </c>
      <c r="B114">
        <v>50834</v>
      </c>
      <c r="C114" t="s">
        <v>120</v>
      </c>
      <c r="D114" s="1" t="str">
        <f t="shared" si="2"/>
        <v>Diflanil 500 SC (601-1)</v>
      </c>
      <c r="E114">
        <v>174</v>
      </c>
      <c r="F114">
        <v>192</v>
      </c>
      <c r="G114">
        <f t="shared" si="3"/>
        <v>18</v>
      </c>
    </row>
    <row r="115" spans="1:7" x14ac:dyDescent="0.25">
      <c r="A115" t="s">
        <v>5</v>
      </c>
      <c r="B115">
        <v>72488</v>
      </c>
      <c r="C115" t="s">
        <v>121</v>
      </c>
      <c r="D115" s="1" t="str">
        <f t="shared" si="2"/>
        <v>Diopyr (352-16)</v>
      </c>
      <c r="E115">
        <v>70</v>
      </c>
      <c r="F115">
        <v>79</v>
      </c>
      <c r="G115">
        <f t="shared" si="3"/>
        <v>9</v>
      </c>
    </row>
    <row r="116" spans="1:7" x14ac:dyDescent="0.25">
      <c r="A116" t="s">
        <v>36</v>
      </c>
      <c r="B116">
        <v>100152</v>
      </c>
      <c r="C116" t="s">
        <v>122</v>
      </c>
      <c r="D116" s="1" t="str">
        <f t="shared" si="2"/>
        <v>Dividend Formula M (1-199)</v>
      </c>
      <c r="E116">
        <v>15</v>
      </c>
      <c r="F116">
        <v>17</v>
      </c>
      <c r="G116">
        <f t="shared" si="3"/>
        <v>2</v>
      </c>
    </row>
    <row r="117" spans="1:7" x14ac:dyDescent="0.25">
      <c r="A117" t="s">
        <v>9</v>
      </c>
      <c r="B117">
        <v>51202</v>
      </c>
      <c r="C117" t="s">
        <v>123</v>
      </c>
      <c r="D117" s="1" t="str">
        <f t="shared" si="2"/>
        <v>ECP Betasana 160 SE (501-32)</v>
      </c>
      <c r="E117">
        <v>29</v>
      </c>
      <c r="F117">
        <v>28</v>
      </c>
      <c r="G117">
        <f t="shared" si="3"/>
        <v>-1</v>
      </c>
    </row>
    <row r="118" spans="1:7" x14ac:dyDescent="0.25">
      <c r="A118" t="s">
        <v>9</v>
      </c>
      <c r="B118">
        <v>51200</v>
      </c>
      <c r="C118" t="s">
        <v>124</v>
      </c>
      <c r="D118" s="1" t="str">
        <f t="shared" si="2"/>
        <v>ECP Metafol 700 (501-30)</v>
      </c>
      <c r="E118">
        <v>89</v>
      </c>
      <c r="F118">
        <v>79</v>
      </c>
      <c r="G118">
        <f t="shared" si="3"/>
        <v>-10</v>
      </c>
    </row>
    <row r="119" spans="1:7" x14ac:dyDescent="0.25">
      <c r="A119" t="s">
        <v>5</v>
      </c>
      <c r="B119">
        <v>72352</v>
      </c>
      <c r="C119" t="s">
        <v>125</v>
      </c>
      <c r="D119" s="1" t="str">
        <f t="shared" si="2"/>
        <v>Efilor (19-203)</v>
      </c>
      <c r="E119">
        <v>90</v>
      </c>
      <c r="F119">
        <v>102</v>
      </c>
      <c r="G119">
        <f t="shared" si="3"/>
        <v>12</v>
      </c>
    </row>
    <row r="120" spans="1:7" x14ac:dyDescent="0.25">
      <c r="A120" t="s">
        <v>5</v>
      </c>
      <c r="B120">
        <v>72477</v>
      </c>
      <c r="C120" t="s">
        <v>126</v>
      </c>
      <c r="D120" s="1" t="str">
        <f t="shared" si="2"/>
        <v>Entargo (19-246)</v>
      </c>
      <c r="E120">
        <v>157</v>
      </c>
      <c r="F120">
        <v>172</v>
      </c>
      <c r="G120">
        <f t="shared" si="3"/>
        <v>15</v>
      </c>
    </row>
    <row r="121" spans="1:7" x14ac:dyDescent="0.25">
      <c r="A121" t="s">
        <v>17</v>
      </c>
      <c r="B121">
        <v>61220</v>
      </c>
      <c r="C121" t="s">
        <v>127</v>
      </c>
      <c r="D121" s="1" t="str">
        <f t="shared" si="2"/>
        <v>Eradicoat Max (631-7)</v>
      </c>
      <c r="E121">
        <v>77</v>
      </c>
      <c r="F121">
        <v>74</v>
      </c>
      <c r="G121">
        <f t="shared" si="3"/>
        <v>-3</v>
      </c>
    </row>
    <row r="122" spans="1:7" x14ac:dyDescent="0.25">
      <c r="A122" t="s">
        <v>9</v>
      </c>
      <c r="B122">
        <v>51047</v>
      </c>
      <c r="C122" t="s">
        <v>128</v>
      </c>
      <c r="D122" s="1" t="str">
        <f t="shared" si="2"/>
        <v>Ergon (607-4)</v>
      </c>
      <c r="E122">
        <v>1695</v>
      </c>
      <c r="F122">
        <v>2064</v>
      </c>
      <c r="G122">
        <f t="shared" si="3"/>
        <v>369</v>
      </c>
    </row>
    <row r="123" spans="1:7" x14ac:dyDescent="0.25">
      <c r="A123" t="s">
        <v>3</v>
      </c>
      <c r="B123">
        <v>80096</v>
      </c>
      <c r="C123" t="s">
        <v>129</v>
      </c>
      <c r="D123" s="1" t="str">
        <f t="shared" si="2"/>
        <v>Ethylbloc-Tabs TB (833-2)</v>
      </c>
      <c r="E123">
        <v>1</v>
      </c>
      <c r="F123">
        <v>1</v>
      </c>
      <c r="G123">
        <f t="shared" si="3"/>
        <v>0</v>
      </c>
    </row>
    <row r="124" spans="1:7" x14ac:dyDescent="0.25">
      <c r="A124" t="s">
        <v>9</v>
      </c>
      <c r="B124">
        <v>51220</v>
      </c>
      <c r="C124" t="s">
        <v>130</v>
      </c>
      <c r="D124" s="1" t="str">
        <f t="shared" si="2"/>
        <v>Evolya (1-229)</v>
      </c>
      <c r="E124">
        <v>123</v>
      </c>
      <c r="F124">
        <v>129</v>
      </c>
      <c r="G124">
        <f t="shared" si="3"/>
        <v>6</v>
      </c>
    </row>
    <row r="125" spans="1:7" x14ac:dyDescent="0.25">
      <c r="A125" t="s">
        <v>17</v>
      </c>
      <c r="B125">
        <v>61200</v>
      </c>
      <c r="C125" t="s">
        <v>131</v>
      </c>
      <c r="D125" s="1" t="str">
        <f t="shared" si="2"/>
        <v>Evure Neo (396-73)</v>
      </c>
      <c r="E125">
        <v>330</v>
      </c>
      <c r="F125">
        <v>397</v>
      </c>
      <c r="G125">
        <f t="shared" si="3"/>
        <v>67</v>
      </c>
    </row>
    <row r="126" spans="1:7" x14ac:dyDescent="0.25">
      <c r="A126" t="s">
        <v>9</v>
      </c>
      <c r="B126">
        <v>51287</v>
      </c>
      <c r="C126" t="s">
        <v>132</v>
      </c>
      <c r="D126" s="1" t="str">
        <f t="shared" si="2"/>
        <v>Express 50 SX (11-69)</v>
      </c>
      <c r="E126">
        <v>198</v>
      </c>
      <c r="F126">
        <v>222</v>
      </c>
      <c r="G126">
        <f t="shared" si="3"/>
        <v>24</v>
      </c>
    </row>
    <row r="127" spans="1:7" x14ac:dyDescent="0.25">
      <c r="A127" t="s">
        <v>9</v>
      </c>
      <c r="B127">
        <v>51285</v>
      </c>
      <c r="C127" t="s">
        <v>133</v>
      </c>
      <c r="D127" s="1" t="str">
        <f t="shared" si="2"/>
        <v>Express Gold 33 SX (11-66)</v>
      </c>
      <c r="E127">
        <v>191</v>
      </c>
      <c r="F127">
        <v>221</v>
      </c>
      <c r="G127">
        <f t="shared" si="3"/>
        <v>30</v>
      </c>
    </row>
    <row r="128" spans="1:7" x14ac:dyDescent="0.25">
      <c r="A128" t="s">
        <v>9</v>
      </c>
      <c r="B128">
        <v>50324</v>
      </c>
      <c r="C128" t="s">
        <v>134</v>
      </c>
      <c r="D128" s="1" t="str">
        <f t="shared" si="2"/>
        <v>Fenix (18-417)</v>
      </c>
      <c r="E128">
        <v>248</v>
      </c>
      <c r="F128">
        <v>280</v>
      </c>
      <c r="G128">
        <f t="shared" si="3"/>
        <v>32</v>
      </c>
    </row>
    <row r="129" spans="1:7" x14ac:dyDescent="0.25">
      <c r="A129" t="s">
        <v>17</v>
      </c>
      <c r="B129">
        <v>61146</v>
      </c>
      <c r="C129" t="s">
        <v>135</v>
      </c>
      <c r="D129" s="1" t="str">
        <f t="shared" si="2"/>
        <v>Ferramol N (364-15)</v>
      </c>
      <c r="E129">
        <v>3</v>
      </c>
      <c r="F129">
        <v>3</v>
      </c>
      <c r="G129">
        <f t="shared" si="3"/>
        <v>0</v>
      </c>
    </row>
    <row r="130" spans="1:7" x14ac:dyDescent="0.25">
      <c r="A130" t="s">
        <v>17</v>
      </c>
      <c r="B130">
        <v>61197</v>
      </c>
      <c r="C130" t="s">
        <v>136</v>
      </c>
      <c r="D130" s="1" t="str">
        <f t="shared" ref="D130:D193" si="4">HYPERLINK(_xlfn.CONCAT("https://middeldatabasen.dk/Product.asp?ProductID=",B130),C130)</f>
        <v>Ferrex (774-2)</v>
      </c>
      <c r="E130">
        <v>7</v>
      </c>
      <c r="F130">
        <v>7</v>
      </c>
      <c r="G130">
        <f t="shared" si="3"/>
        <v>0</v>
      </c>
    </row>
    <row r="131" spans="1:7" x14ac:dyDescent="0.25">
      <c r="A131" t="s">
        <v>17</v>
      </c>
      <c r="B131">
        <v>61195</v>
      </c>
      <c r="C131" t="s">
        <v>137</v>
      </c>
      <c r="D131" s="1" t="str">
        <f t="shared" si="4"/>
        <v>Ferrex Garden (774-3)</v>
      </c>
      <c r="E131">
        <v>7</v>
      </c>
      <c r="F131">
        <v>7</v>
      </c>
      <c r="G131">
        <f t="shared" ref="G131:G194" si="5">F131-E131</f>
        <v>0</v>
      </c>
    </row>
    <row r="132" spans="1:7" x14ac:dyDescent="0.25">
      <c r="A132" t="s">
        <v>17</v>
      </c>
      <c r="B132">
        <v>61217</v>
      </c>
      <c r="C132" t="s">
        <v>138</v>
      </c>
      <c r="D132" s="1" t="str">
        <f t="shared" si="4"/>
        <v>Ferrimax (879-2)</v>
      </c>
      <c r="E132">
        <v>3</v>
      </c>
      <c r="F132">
        <v>3</v>
      </c>
      <c r="G132">
        <f t="shared" si="5"/>
        <v>0</v>
      </c>
    </row>
    <row r="133" spans="1:7" x14ac:dyDescent="0.25">
      <c r="A133" t="s">
        <v>17</v>
      </c>
      <c r="B133">
        <v>61223</v>
      </c>
      <c r="C133" t="s">
        <v>139</v>
      </c>
      <c r="D133" s="1" t="str">
        <f t="shared" si="4"/>
        <v>Ferroslug (879-3)</v>
      </c>
      <c r="E133">
        <v>3</v>
      </c>
      <c r="F133">
        <v>3</v>
      </c>
      <c r="G133">
        <f t="shared" si="5"/>
        <v>0</v>
      </c>
    </row>
    <row r="134" spans="1:7" x14ac:dyDescent="0.25">
      <c r="A134" t="s">
        <v>17</v>
      </c>
      <c r="B134">
        <v>61176</v>
      </c>
      <c r="C134" t="s">
        <v>140</v>
      </c>
      <c r="D134" s="1" t="str">
        <f t="shared" si="4"/>
        <v>Fibro (632-3)</v>
      </c>
      <c r="E134">
        <v>91</v>
      </c>
      <c r="F134">
        <v>76</v>
      </c>
      <c r="G134">
        <f t="shared" si="5"/>
        <v>-15</v>
      </c>
    </row>
    <row r="135" spans="1:7" x14ac:dyDescent="0.25">
      <c r="A135" t="s">
        <v>9</v>
      </c>
      <c r="B135">
        <v>50918</v>
      </c>
      <c r="C135" t="s">
        <v>141</v>
      </c>
      <c r="D135" s="1" t="str">
        <f t="shared" si="4"/>
        <v>Fidox EC (613-3)</v>
      </c>
      <c r="E135">
        <v>119</v>
      </c>
      <c r="F135">
        <v>111</v>
      </c>
      <c r="G135">
        <f t="shared" si="5"/>
        <v>-8</v>
      </c>
    </row>
    <row r="136" spans="1:7" x14ac:dyDescent="0.25">
      <c r="A136" t="s">
        <v>9</v>
      </c>
      <c r="B136">
        <v>50853</v>
      </c>
      <c r="C136" t="s">
        <v>142</v>
      </c>
      <c r="D136" s="1" t="str">
        <f t="shared" si="4"/>
        <v>Fighter 480 (19-179)</v>
      </c>
      <c r="E136">
        <v>56</v>
      </c>
      <c r="F136">
        <v>48</v>
      </c>
      <c r="G136">
        <f t="shared" si="5"/>
        <v>-8</v>
      </c>
    </row>
    <row r="137" spans="1:7" x14ac:dyDescent="0.25">
      <c r="A137" t="s">
        <v>9</v>
      </c>
      <c r="B137">
        <v>50916</v>
      </c>
      <c r="C137" t="s">
        <v>143</v>
      </c>
      <c r="D137" s="1" t="str">
        <f t="shared" si="4"/>
        <v>Finalsan Ultima Ukrudtsbekæmpelse klar-til-brug (364-21)</v>
      </c>
      <c r="E137">
        <v>3</v>
      </c>
      <c r="F137">
        <v>2</v>
      </c>
      <c r="G137">
        <f t="shared" si="5"/>
        <v>-1</v>
      </c>
    </row>
    <row r="138" spans="1:7" x14ac:dyDescent="0.25">
      <c r="A138" t="s">
        <v>5</v>
      </c>
      <c r="B138">
        <v>70163</v>
      </c>
      <c r="C138" t="s">
        <v>144</v>
      </c>
      <c r="D138" s="1" t="str">
        <f t="shared" si="4"/>
        <v>Flexity (19-166)</v>
      </c>
      <c r="E138">
        <v>103</v>
      </c>
      <c r="F138">
        <v>114</v>
      </c>
      <c r="G138">
        <f t="shared" si="5"/>
        <v>11</v>
      </c>
    </row>
    <row r="139" spans="1:7" x14ac:dyDescent="0.25">
      <c r="A139" t="s">
        <v>9</v>
      </c>
      <c r="B139">
        <v>50391</v>
      </c>
      <c r="C139" t="s">
        <v>145</v>
      </c>
      <c r="D139" s="1" t="str">
        <f t="shared" si="4"/>
        <v>Flight Xtra (19-172)</v>
      </c>
      <c r="E139">
        <v>162</v>
      </c>
      <c r="F139">
        <v>185</v>
      </c>
      <c r="G139">
        <f t="shared" si="5"/>
        <v>23</v>
      </c>
    </row>
    <row r="140" spans="1:7" x14ac:dyDescent="0.25">
      <c r="A140" t="s">
        <v>17</v>
      </c>
      <c r="B140">
        <v>61015</v>
      </c>
      <c r="C140" t="s">
        <v>146</v>
      </c>
      <c r="D140" s="1" t="str">
        <f t="shared" si="4"/>
        <v>Floramite 240 SC (558-5)</v>
      </c>
      <c r="E140">
        <v>70</v>
      </c>
      <c r="F140">
        <v>75</v>
      </c>
      <c r="G140">
        <f t="shared" si="5"/>
        <v>5</v>
      </c>
    </row>
    <row r="141" spans="1:7" x14ac:dyDescent="0.25">
      <c r="A141" t="s">
        <v>9</v>
      </c>
      <c r="B141">
        <v>50950</v>
      </c>
      <c r="C141" t="s">
        <v>147</v>
      </c>
      <c r="D141" s="1" t="str">
        <f t="shared" si="4"/>
        <v>Flurostar 180 (613-1)</v>
      </c>
      <c r="E141">
        <v>71</v>
      </c>
      <c r="F141">
        <v>80</v>
      </c>
      <c r="G141">
        <f t="shared" si="5"/>
        <v>9</v>
      </c>
    </row>
    <row r="142" spans="1:7" x14ac:dyDescent="0.25">
      <c r="A142" t="s">
        <v>9</v>
      </c>
      <c r="B142">
        <v>51325</v>
      </c>
      <c r="C142" t="s">
        <v>148</v>
      </c>
      <c r="D142" s="1" t="str">
        <f t="shared" si="4"/>
        <v>Flurostar XL (613-17)</v>
      </c>
      <c r="E142">
        <v>101</v>
      </c>
      <c r="F142">
        <v>121</v>
      </c>
      <c r="G142">
        <f t="shared" si="5"/>
        <v>20</v>
      </c>
    </row>
    <row r="143" spans="1:7" x14ac:dyDescent="0.25">
      <c r="A143" t="s">
        <v>9</v>
      </c>
      <c r="B143">
        <v>50393</v>
      </c>
      <c r="C143" t="s">
        <v>149</v>
      </c>
      <c r="D143" s="1" t="str">
        <f t="shared" si="4"/>
        <v>Focus Ultra (19-93)</v>
      </c>
      <c r="E143">
        <v>45</v>
      </c>
      <c r="F143">
        <v>51</v>
      </c>
      <c r="G143">
        <f t="shared" si="5"/>
        <v>6</v>
      </c>
    </row>
    <row r="144" spans="1:7" x14ac:dyDescent="0.25">
      <c r="A144" t="s">
        <v>5</v>
      </c>
      <c r="B144">
        <v>72449</v>
      </c>
      <c r="C144" t="s">
        <v>150</v>
      </c>
      <c r="D144" s="1" t="str">
        <f t="shared" si="4"/>
        <v>Folicur EW 250 (18-588)</v>
      </c>
      <c r="E144">
        <v>129</v>
      </c>
      <c r="F144">
        <v>148</v>
      </c>
      <c r="G144">
        <f t="shared" si="5"/>
        <v>19</v>
      </c>
    </row>
    <row r="145" spans="1:7" x14ac:dyDescent="0.25">
      <c r="A145" t="s">
        <v>5</v>
      </c>
      <c r="B145">
        <v>72379</v>
      </c>
      <c r="C145" t="s">
        <v>151</v>
      </c>
      <c r="D145" s="1" t="str">
        <f t="shared" si="4"/>
        <v>Folicur Xpert (18-575)</v>
      </c>
      <c r="E145">
        <v>96</v>
      </c>
      <c r="F145">
        <v>108</v>
      </c>
      <c r="G145">
        <f t="shared" si="5"/>
        <v>12</v>
      </c>
    </row>
    <row r="146" spans="1:7" x14ac:dyDescent="0.25">
      <c r="A146" t="s">
        <v>5</v>
      </c>
      <c r="B146">
        <v>72369</v>
      </c>
      <c r="C146" t="s">
        <v>152</v>
      </c>
      <c r="D146" s="1" t="str">
        <f t="shared" si="4"/>
        <v>Folpan 500 SC (396-48)</v>
      </c>
      <c r="E146">
        <v>87</v>
      </c>
      <c r="F146">
        <v>85</v>
      </c>
      <c r="G146">
        <f t="shared" si="5"/>
        <v>-2</v>
      </c>
    </row>
    <row r="147" spans="1:7" x14ac:dyDescent="0.25">
      <c r="A147" t="s">
        <v>36</v>
      </c>
      <c r="B147">
        <v>100156</v>
      </c>
      <c r="C147" t="s">
        <v>153</v>
      </c>
      <c r="D147" s="1" t="str">
        <f t="shared" si="4"/>
        <v>Force 20 CS (1-167)</v>
      </c>
      <c r="E147">
        <v>648</v>
      </c>
      <c r="F147">
        <v>793</v>
      </c>
      <c r="G147">
        <f t="shared" si="5"/>
        <v>145</v>
      </c>
    </row>
    <row r="148" spans="1:7" x14ac:dyDescent="0.25">
      <c r="A148" t="s">
        <v>9</v>
      </c>
      <c r="B148">
        <v>50857</v>
      </c>
      <c r="C148" t="s">
        <v>154</v>
      </c>
      <c r="D148" s="1" t="str">
        <f t="shared" si="4"/>
        <v>Foxtrot (11-31)</v>
      </c>
      <c r="E148">
        <v>23</v>
      </c>
      <c r="F148">
        <v>26</v>
      </c>
      <c r="G148">
        <f t="shared" si="5"/>
        <v>3</v>
      </c>
    </row>
    <row r="149" spans="1:7" x14ac:dyDescent="0.25">
      <c r="A149" t="s">
        <v>5</v>
      </c>
      <c r="B149">
        <v>72409</v>
      </c>
      <c r="C149" t="s">
        <v>155</v>
      </c>
      <c r="D149" s="1" t="str">
        <f t="shared" si="4"/>
        <v>Frowncide (352-10)</v>
      </c>
      <c r="E149">
        <v>129</v>
      </c>
      <c r="F149">
        <v>137</v>
      </c>
      <c r="G149">
        <f t="shared" si="5"/>
        <v>8</v>
      </c>
    </row>
    <row r="150" spans="1:7" x14ac:dyDescent="0.25">
      <c r="A150" t="s">
        <v>5</v>
      </c>
      <c r="B150">
        <v>72300</v>
      </c>
      <c r="C150" t="s">
        <v>156</v>
      </c>
      <c r="D150" s="1" t="str">
        <f t="shared" si="4"/>
        <v>Frupica SC (509-4)</v>
      </c>
      <c r="E150">
        <v>107</v>
      </c>
      <c r="F150">
        <v>113</v>
      </c>
      <c r="G150">
        <f t="shared" si="5"/>
        <v>6</v>
      </c>
    </row>
    <row r="151" spans="1:7" x14ac:dyDescent="0.25">
      <c r="A151" t="s">
        <v>9</v>
      </c>
      <c r="B151">
        <v>51226</v>
      </c>
      <c r="C151" t="s">
        <v>157</v>
      </c>
      <c r="D151" s="1" t="str">
        <f t="shared" si="4"/>
        <v>GF-2573 (64-86)</v>
      </c>
      <c r="E151">
        <v>19</v>
      </c>
      <c r="F151">
        <v>23</v>
      </c>
      <c r="G151">
        <f t="shared" si="5"/>
        <v>4</v>
      </c>
    </row>
    <row r="152" spans="1:7" x14ac:dyDescent="0.25">
      <c r="A152" t="s">
        <v>9</v>
      </c>
      <c r="B152">
        <v>50994</v>
      </c>
      <c r="C152" t="s">
        <v>158</v>
      </c>
      <c r="D152" s="1" t="str">
        <f t="shared" si="4"/>
        <v>Galera (64-71)</v>
      </c>
      <c r="E152">
        <v>282</v>
      </c>
      <c r="F152">
        <v>333</v>
      </c>
      <c r="G152">
        <f t="shared" si="5"/>
        <v>51</v>
      </c>
    </row>
    <row r="153" spans="1:7" x14ac:dyDescent="0.25">
      <c r="A153" t="s">
        <v>5</v>
      </c>
      <c r="B153">
        <v>72450</v>
      </c>
      <c r="C153" t="s">
        <v>159</v>
      </c>
      <c r="D153" s="1" t="str">
        <f t="shared" si="4"/>
        <v>Geoxe 50 WG (1-227)</v>
      </c>
      <c r="E153">
        <v>128</v>
      </c>
      <c r="F153">
        <v>136</v>
      </c>
      <c r="G153">
        <f t="shared" si="5"/>
        <v>8</v>
      </c>
    </row>
    <row r="154" spans="1:7" x14ac:dyDescent="0.25">
      <c r="A154" t="s">
        <v>5</v>
      </c>
      <c r="B154">
        <v>72483</v>
      </c>
      <c r="C154" t="s">
        <v>160</v>
      </c>
      <c r="D154" s="1" t="str">
        <f t="shared" si="4"/>
        <v>Globaztar 250 SC (613-15)</v>
      </c>
      <c r="E154">
        <v>83</v>
      </c>
      <c r="F154">
        <v>92</v>
      </c>
      <c r="G154">
        <f t="shared" si="5"/>
        <v>9</v>
      </c>
    </row>
    <row r="155" spans="1:7" x14ac:dyDescent="0.25">
      <c r="A155" t="s">
        <v>9</v>
      </c>
      <c r="B155">
        <v>51305</v>
      </c>
      <c r="C155" t="s">
        <v>161</v>
      </c>
      <c r="D155" s="1" t="str">
        <f t="shared" si="4"/>
        <v>Glotron 700 SC (613-21)</v>
      </c>
      <c r="E155">
        <v>101</v>
      </c>
      <c r="F155">
        <v>93</v>
      </c>
      <c r="G155">
        <f t="shared" si="5"/>
        <v>-8</v>
      </c>
    </row>
    <row r="156" spans="1:7" x14ac:dyDescent="0.25">
      <c r="A156" t="s">
        <v>9</v>
      </c>
      <c r="B156">
        <v>51248</v>
      </c>
      <c r="C156" t="s">
        <v>162</v>
      </c>
      <c r="D156" s="1" t="str">
        <f t="shared" si="4"/>
        <v>Glyphomax 360 TF (756-3)</v>
      </c>
      <c r="E156">
        <v>27</v>
      </c>
      <c r="F156">
        <v>17</v>
      </c>
      <c r="G156">
        <f t="shared" si="5"/>
        <v>-10</v>
      </c>
    </row>
    <row r="157" spans="1:7" x14ac:dyDescent="0.25">
      <c r="A157" t="s">
        <v>9</v>
      </c>
      <c r="B157">
        <v>51280</v>
      </c>
      <c r="C157" t="s">
        <v>163</v>
      </c>
      <c r="D157" s="1" t="str">
        <f t="shared" si="4"/>
        <v>Glyphomax Classic 360 (48-62)</v>
      </c>
      <c r="E157">
        <v>27</v>
      </c>
      <c r="F157">
        <v>17</v>
      </c>
      <c r="G157">
        <f t="shared" si="5"/>
        <v>-10</v>
      </c>
    </row>
    <row r="158" spans="1:7" x14ac:dyDescent="0.25">
      <c r="A158" t="s">
        <v>9</v>
      </c>
      <c r="B158">
        <v>51247</v>
      </c>
      <c r="C158" t="s">
        <v>164</v>
      </c>
      <c r="D158" s="1" t="str">
        <f t="shared" si="4"/>
        <v>Glyphomax HL (756-2)</v>
      </c>
      <c r="E158">
        <v>36</v>
      </c>
      <c r="F158">
        <v>22</v>
      </c>
      <c r="G158">
        <f t="shared" si="5"/>
        <v>-14</v>
      </c>
    </row>
    <row r="159" spans="1:7" x14ac:dyDescent="0.25">
      <c r="A159" t="s">
        <v>9</v>
      </c>
      <c r="B159">
        <v>51090</v>
      </c>
      <c r="C159" t="s">
        <v>165</v>
      </c>
      <c r="D159" s="1" t="str">
        <f t="shared" si="4"/>
        <v>Glypper (396-53)</v>
      </c>
      <c r="E159">
        <v>27</v>
      </c>
      <c r="F159">
        <v>17</v>
      </c>
      <c r="G159">
        <f t="shared" si="5"/>
        <v>-10</v>
      </c>
    </row>
    <row r="160" spans="1:7" x14ac:dyDescent="0.25">
      <c r="A160" t="s">
        <v>17</v>
      </c>
      <c r="B160">
        <v>61174</v>
      </c>
      <c r="C160" t="s">
        <v>166</v>
      </c>
      <c r="D160" s="1" t="str">
        <f t="shared" si="4"/>
        <v>Gnatrol SC (526-14)</v>
      </c>
      <c r="E160">
        <v>0</v>
      </c>
      <c r="F160">
        <v>0</v>
      </c>
      <c r="G160">
        <f t="shared" si="5"/>
        <v>0</v>
      </c>
    </row>
    <row r="161" spans="1:7" x14ac:dyDescent="0.25">
      <c r="A161" t="s">
        <v>9</v>
      </c>
      <c r="B161">
        <v>50321</v>
      </c>
      <c r="C161" t="s">
        <v>167</v>
      </c>
      <c r="D161" s="1" t="str">
        <f t="shared" si="4"/>
        <v>Goliath (396-23)</v>
      </c>
      <c r="E161">
        <v>89</v>
      </c>
      <c r="F161">
        <v>79</v>
      </c>
      <c r="G161">
        <f t="shared" si="5"/>
        <v>-10</v>
      </c>
    </row>
    <row r="162" spans="1:7" x14ac:dyDescent="0.25">
      <c r="A162" t="s">
        <v>9</v>
      </c>
      <c r="B162">
        <v>51264</v>
      </c>
      <c r="C162" t="s">
        <v>168</v>
      </c>
      <c r="D162" s="1" t="str">
        <f t="shared" si="4"/>
        <v>Goltix 70 WG (396-69)</v>
      </c>
      <c r="E162">
        <v>89</v>
      </c>
      <c r="F162">
        <v>79</v>
      </c>
      <c r="G162">
        <f t="shared" si="5"/>
        <v>-10</v>
      </c>
    </row>
    <row r="163" spans="1:7" x14ac:dyDescent="0.25">
      <c r="A163" t="s">
        <v>9</v>
      </c>
      <c r="B163">
        <v>50450</v>
      </c>
      <c r="C163" t="s">
        <v>169</v>
      </c>
      <c r="D163" s="1" t="str">
        <f t="shared" si="4"/>
        <v>Goltix SC 700 (396-22)</v>
      </c>
      <c r="E163">
        <v>89</v>
      </c>
      <c r="F163">
        <v>79</v>
      </c>
      <c r="G163">
        <f t="shared" si="5"/>
        <v>-10</v>
      </c>
    </row>
    <row r="164" spans="1:7" x14ac:dyDescent="0.25">
      <c r="A164" t="s">
        <v>5</v>
      </c>
      <c r="B164">
        <v>72494</v>
      </c>
      <c r="C164" t="s">
        <v>170</v>
      </c>
      <c r="D164" s="1" t="str">
        <f t="shared" si="4"/>
        <v>Greteg Star (1-284)</v>
      </c>
      <c r="E164">
        <v>72</v>
      </c>
      <c r="F164">
        <v>78</v>
      </c>
      <c r="G164">
        <f t="shared" si="5"/>
        <v>6</v>
      </c>
    </row>
    <row r="165" spans="1:7" x14ac:dyDescent="0.25">
      <c r="A165" t="s">
        <v>9</v>
      </c>
      <c r="B165">
        <v>51239</v>
      </c>
      <c r="C165" t="s">
        <v>171</v>
      </c>
      <c r="D165" s="1" t="str">
        <f t="shared" si="4"/>
        <v>Harass (11-60)</v>
      </c>
      <c r="E165">
        <v>1832</v>
      </c>
      <c r="F165">
        <v>2234</v>
      </c>
      <c r="G165">
        <f t="shared" si="5"/>
        <v>402</v>
      </c>
    </row>
    <row r="166" spans="1:7" x14ac:dyDescent="0.25">
      <c r="A166" t="s">
        <v>9</v>
      </c>
      <c r="B166">
        <v>51322</v>
      </c>
      <c r="C166" t="s">
        <v>172</v>
      </c>
      <c r="D166" s="1" t="str">
        <f t="shared" si="4"/>
        <v>Harmonix Foliaplus (18-632)</v>
      </c>
      <c r="E166">
        <v>18</v>
      </c>
      <c r="F166">
        <v>11</v>
      </c>
      <c r="G166">
        <f t="shared" si="5"/>
        <v>-7</v>
      </c>
    </row>
    <row r="167" spans="1:7" x14ac:dyDescent="0.25">
      <c r="A167" t="s">
        <v>9</v>
      </c>
      <c r="B167">
        <v>51271</v>
      </c>
      <c r="C167" t="s">
        <v>173</v>
      </c>
      <c r="D167" s="1" t="str">
        <f t="shared" si="4"/>
        <v>Harmonix Leaf Active (18-630)</v>
      </c>
      <c r="E167">
        <v>33</v>
      </c>
      <c r="F167">
        <v>30</v>
      </c>
      <c r="G167">
        <f t="shared" si="5"/>
        <v>-3</v>
      </c>
    </row>
    <row r="168" spans="1:7" x14ac:dyDescent="0.25">
      <c r="A168" t="s">
        <v>9</v>
      </c>
      <c r="B168">
        <v>51289</v>
      </c>
      <c r="C168" t="s">
        <v>174</v>
      </c>
      <c r="D168" s="1" t="str">
        <f t="shared" si="4"/>
        <v>Harmony 50 SX (11-72)</v>
      </c>
      <c r="E168">
        <v>1222</v>
      </c>
      <c r="F168">
        <v>1489</v>
      </c>
      <c r="G168">
        <f t="shared" si="5"/>
        <v>267</v>
      </c>
    </row>
    <row r="169" spans="1:7" x14ac:dyDescent="0.25">
      <c r="A169" t="s">
        <v>9</v>
      </c>
      <c r="B169">
        <v>51283</v>
      </c>
      <c r="C169" t="s">
        <v>175</v>
      </c>
      <c r="D169" s="1" t="str">
        <f t="shared" si="4"/>
        <v>Harmony Plus 50 SX (11-64)</v>
      </c>
      <c r="E169">
        <v>877</v>
      </c>
      <c r="F169">
        <v>1063</v>
      </c>
      <c r="G169">
        <f t="shared" si="5"/>
        <v>186</v>
      </c>
    </row>
    <row r="170" spans="1:7" x14ac:dyDescent="0.25">
      <c r="A170" t="s">
        <v>9</v>
      </c>
      <c r="B170">
        <v>50103</v>
      </c>
      <c r="C170" t="s">
        <v>176</v>
      </c>
      <c r="D170" s="1" t="str">
        <f t="shared" si="4"/>
        <v>Herbasan (18-452)</v>
      </c>
      <c r="E170">
        <v>21</v>
      </c>
      <c r="F170">
        <v>18</v>
      </c>
      <c r="G170">
        <f t="shared" si="5"/>
        <v>-3</v>
      </c>
    </row>
    <row r="171" spans="1:7" x14ac:dyDescent="0.25">
      <c r="A171" t="s">
        <v>9</v>
      </c>
      <c r="B171">
        <v>51270</v>
      </c>
      <c r="C171" t="s">
        <v>177</v>
      </c>
      <c r="D171" s="1" t="str">
        <f t="shared" si="4"/>
        <v>Herbipur Plænerens Xtra (49-119)</v>
      </c>
      <c r="E171">
        <v>1</v>
      </c>
      <c r="F171">
        <v>1</v>
      </c>
      <c r="G171">
        <f t="shared" si="5"/>
        <v>0</v>
      </c>
    </row>
    <row r="172" spans="1:7" x14ac:dyDescent="0.25">
      <c r="A172" t="s">
        <v>5</v>
      </c>
      <c r="B172">
        <v>72501</v>
      </c>
      <c r="C172" t="s">
        <v>178</v>
      </c>
      <c r="D172" s="1" t="str">
        <f t="shared" si="4"/>
        <v>Himalaya Pro (623-8)</v>
      </c>
      <c r="E172">
        <v>134</v>
      </c>
      <c r="F172">
        <v>157</v>
      </c>
      <c r="G172">
        <f t="shared" si="5"/>
        <v>23</v>
      </c>
    </row>
    <row r="173" spans="1:7" x14ac:dyDescent="0.25">
      <c r="A173" t="s">
        <v>17</v>
      </c>
      <c r="B173">
        <v>61221</v>
      </c>
      <c r="C173" t="s">
        <v>179</v>
      </c>
      <c r="D173" s="1" t="str">
        <f t="shared" si="4"/>
        <v>Hinode (352-17)</v>
      </c>
      <c r="E173">
        <v>38</v>
      </c>
      <c r="F173">
        <v>24</v>
      </c>
      <c r="G173">
        <f t="shared" si="5"/>
        <v>-14</v>
      </c>
    </row>
    <row r="174" spans="1:7" x14ac:dyDescent="0.25">
      <c r="A174" t="s">
        <v>9</v>
      </c>
      <c r="B174">
        <v>51219</v>
      </c>
      <c r="C174" t="s">
        <v>180</v>
      </c>
      <c r="D174" s="1" t="str">
        <f t="shared" si="4"/>
        <v>Hormotex 750 (747-1)</v>
      </c>
      <c r="E174">
        <v>165</v>
      </c>
      <c r="F174">
        <v>170</v>
      </c>
      <c r="G174">
        <f t="shared" si="5"/>
        <v>5</v>
      </c>
    </row>
    <row r="175" spans="1:7" x14ac:dyDescent="0.25">
      <c r="A175" t="s">
        <v>9</v>
      </c>
      <c r="B175">
        <v>50777</v>
      </c>
      <c r="C175" t="s">
        <v>181</v>
      </c>
      <c r="D175" s="1" t="str">
        <f t="shared" si="4"/>
        <v>Hussar OD (18-493)</v>
      </c>
      <c r="E175">
        <v>49</v>
      </c>
      <c r="F175">
        <v>56</v>
      </c>
      <c r="G175">
        <f t="shared" si="5"/>
        <v>7</v>
      </c>
    </row>
    <row r="176" spans="1:7" x14ac:dyDescent="0.25">
      <c r="A176" t="s">
        <v>9</v>
      </c>
      <c r="B176">
        <v>51104</v>
      </c>
      <c r="C176" t="s">
        <v>182</v>
      </c>
      <c r="D176" s="1" t="str">
        <f t="shared" si="4"/>
        <v>Hussar Plus OD (18-569)</v>
      </c>
      <c r="E176">
        <v>68</v>
      </c>
      <c r="F176">
        <v>81</v>
      </c>
      <c r="G176">
        <f t="shared" si="5"/>
        <v>13</v>
      </c>
    </row>
    <row r="177" spans="1:7" x14ac:dyDescent="0.25">
      <c r="A177" t="s">
        <v>5</v>
      </c>
      <c r="B177">
        <v>72444</v>
      </c>
      <c r="C177" t="s">
        <v>183</v>
      </c>
      <c r="D177" s="1" t="str">
        <f t="shared" si="4"/>
        <v>Input EC 460 (18-604)</v>
      </c>
      <c r="E177">
        <v>177</v>
      </c>
      <c r="F177">
        <v>198</v>
      </c>
      <c r="G177">
        <f t="shared" si="5"/>
        <v>21</v>
      </c>
    </row>
    <row r="178" spans="1:7" x14ac:dyDescent="0.25">
      <c r="A178" t="s">
        <v>17</v>
      </c>
      <c r="B178">
        <v>61079</v>
      </c>
      <c r="C178" t="s">
        <v>184</v>
      </c>
      <c r="D178" s="1" t="str">
        <f t="shared" si="4"/>
        <v>InsektFri Spruzit N klar-til-brug (364-6)</v>
      </c>
      <c r="E178">
        <v>1</v>
      </c>
      <c r="F178">
        <v>1</v>
      </c>
      <c r="G178">
        <f t="shared" si="5"/>
        <v>0</v>
      </c>
    </row>
    <row r="179" spans="1:7" x14ac:dyDescent="0.25">
      <c r="A179" t="s">
        <v>5</v>
      </c>
      <c r="B179">
        <v>72498</v>
      </c>
      <c r="C179" t="s">
        <v>185</v>
      </c>
      <c r="D179" s="1" t="str">
        <f t="shared" si="4"/>
        <v>Insignia (19-235)</v>
      </c>
      <c r="E179">
        <v>78</v>
      </c>
      <c r="F179">
        <v>87</v>
      </c>
      <c r="G179">
        <f t="shared" si="5"/>
        <v>9</v>
      </c>
    </row>
    <row r="180" spans="1:7" x14ac:dyDescent="0.25">
      <c r="A180" t="s">
        <v>17</v>
      </c>
      <c r="B180">
        <v>61201</v>
      </c>
      <c r="C180" t="s">
        <v>186</v>
      </c>
      <c r="D180" s="1" t="str">
        <f t="shared" si="4"/>
        <v>Ironmax Pro (879-1)</v>
      </c>
      <c r="E180">
        <v>6</v>
      </c>
      <c r="F180">
        <v>7</v>
      </c>
      <c r="G180">
        <f t="shared" si="5"/>
        <v>1</v>
      </c>
    </row>
    <row r="181" spans="1:7" x14ac:dyDescent="0.25">
      <c r="A181" t="s">
        <v>17</v>
      </c>
      <c r="B181">
        <v>61118</v>
      </c>
      <c r="C181" t="s">
        <v>187</v>
      </c>
      <c r="D181" s="1" t="str">
        <f t="shared" si="4"/>
        <v>Isomate CLR (699-1)</v>
      </c>
      <c r="E181">
        <v>61</v>
      </c>
      <c r="F181">
        <v>36</v>
      </c>
      <c r="G181">
        <f t="shared" si="5"/>
        <v>-25</v>
      </c>
    </row>
    <row r="182" spans="1:7" x14ac:dyDescent="0.25">
      <c r="A182" t="s">
        <v>9</v>
      </c>
      <c r="B182">
        <v>50956</v>
      </c>
      <c r="C182" t="s">
        <v>188</v>
      </c>
      <c r="D182" s="1" t="str">
        <f t="shared" si="4"/>
        <v>Isomexx (347-6)</v>
      </c>
      <c r="E182">
        <v>191</v>
      </c>
      <c r="F182">
        <v>228</v>
      </c>
      <c r="G182">
        <f t="shared" si="5"/>
        <v>37</v>
      </c>
    </row>
    <row r="183" spans="1:7" x14ac:dyDescent="0.25">
      <c r="A183" t="s">
        <v>9</v>
      </c>
      <c r="B183">
        <v>51274</v>
      </c>
      <c r="C183" t="s">
        <v>189</v>
      </c>
      <c r="D183" s="1" t="str">
        <f t="shared" si="4"/>
        <v>Jura (613-14)</v>
      </c>
      <c r="E183">
        <v>167</v>
      </c>
      <c r="F183">
        <v>176</v>
      </c>
      <c r="G183">
        <f t="shared" si="5"/>
        <v>9</v>
      </c>
    </row>
    <row r="184" spans="1:7" x14ac:dyDescent="0.25">
      <c r="A184" t="s">
        <v>5</v>
      </c>
      <c r="B184">
        <v>72169</v>
      </c>
      <c r="C184" t="s">
        <v>190</v>
      </c>
      <c r="D184" s="1" t="str">
        <f t="shared" si="4"/>
        <v>Juventus 90 (19-137)</v>
      </c>
      <c r="E184">
        <v>65</v>
      </c>
      <c r="F184">
        <v>76</v>
      </c>
      <c r="G184">
        <f t="shared" si="5"/>
        <v>11</v>
      </c>
    </row>
    <row r="185" spans="1:7" x14ac:dyDescent="0.25">
      <c r="A185" t="s">
        <v>17</v>
      </c>
      <c r="B185">
        <v>61108</v>
      </c>
      <c r="C185" t="s">
        <v>191</v>
      </c>
      <c r="D185" s="1" t="str">
        <f t="shared" si="4"/>
        <v>K-Obiol EC 25 (18-541)</v>
      </c>
      <c r="E185">
        <v>72</v>
      </c>
      <c r="F185">
        <v>88</v>
      </c>
      <c r="G185">
        <f t="shared" si="5"/>
        <v>16</v>
      </c>
    </row>
    <row r="186" spans="1:7" x14ac:dyDescent="0.25">
      <c r="A186" t="s">
        <v>17</v>
      </c>
      <c r="B186">
        <v>61109</v>
      </c>
      <c r="C186" t="s">
        <v>192</v>
      </c>
      <c r="D186" s="1" t="str">
        <f t="shared" si="4"/>
        <v>K-Obiol ULV 6 (18-547)</v>
      </c>
      <c r="E186">
        <v>9</v>
      </c>
      <c r="F186">
        <v>11</v>
      </c>
      <c r="G186">
        <f t="shared" si="5"/>
        <v>2</v>
      </c>
    </row>
    <row r="187" spans="1:7" x14ac:dyDescent="0.25">
      <c r="A187" t="s">
        <v>9</v>
      </c>
      <c r="B187">
        <v>50977</v>
      </c>
      <c r="C187" t="s">
        <v>193</v>
      </c>
      <c r="D187" s="1" t="str">
        <f t="shared" si="4"/>
        <v>KVIK Ukrudtsbekæmpelse klar til brug (424-25)</v>
      </c>
      <c r="E187">
        <v>3</v>
      </c>
      <c r="F187">
        <v>2</v>
      </c>
      <c r="G187">
        <f t="shared" si="5"/>
        <v>-1</v>
      </c>
    </row>
    <row r="188" spans="1:7" x14ac:dyDescent="0.25">
      <c r="A188" t="s">
        <v>9</v>
      </c>
      <c r="B188">
        <v>50978</v>
      </c>
      <c r="C188" t="s">
        <v>194</v>
      </c>
      <c r="D188" s="1" t="str">
        <f t="shared" si="4"/>
        <v>KVIK Ukrudtsbekæmpelse koncentrat (424-22)</v>
      </c>
      <c r="E188">
        <v>27</v>
      </c>
      <c r="F188">
        <v>24</v>
      </c>
      <c r="G188">
        <f t="shared" si="5"/>
        <v>-3</v>
      </c>
    </row>
    <row r="189" spans="1:7" x14ac:dyDescent="0.25">
      <c r="A189" t="s">
        <v>17</v>
      </c>
      <c r="B189">
        <v>61141</v>
      </c>
      <c r="C189" t="s">
        <v>195</v>
      </c>
      <c r="D189" s="1" t="str">
        <f t="shared" si="4"/>
        <v>Kaiso Sorbie (347-25)</v>
      </c>
      <c r="E189">
        <v>644</v>
      </c>
      <c r="F189">
        <v>794</v>
      </c>
      <c r="G189">
        <f t="shared" si="5"/>
        <v>150</v>
      </c>
    </row>
    <row r="190" spans="1:7" x14ac:dyDescent="0.25">
      <c r="A190" t="s">
        <v>9</v>
      </c>
      <c r="B190">
        <v>51172</v>
      </c>
      <c r="C190" t="s">
        <v>196</v>
      </c>
      <c r="D190" s="1" t="str">
        <f t="shared" si="4"/>
        <v>Kalif 360 CS (396-57)</v>
      </c>
      <c r="E190">
        <v>82</v>
      </c>
      <c r="F190">
        <v>85</v>
      </c>
      <c r="G190">
        <f t="shared" si="5"/>
        <v>3</v>
      </c>
    </row>
    <row r="191" spans="1:7" x14ac:dyDescent="0.25">
      <c r="A191" t="s">
        <v>5</v>
      </c>
      <c r="B191">
        <v>72288</v>
      </c>
      <c r="C191" t="s">
        <v>197</v>
      </c>
      <c r="D191" s="1" t="str">
        <f t="shared" si="4"/>
        <v>Kayak (1-202)</v>
      </c>
      <c r="E191">
        <v>54</v>
      </c>
      <c r="F191">
        <v>53</v>
      </c>
      <c r="G191">
        <f t="shared" si="5"/>
        <v>-1</v>
      </c>
    </row>
    <row r="192" spans="1:7" x14ac:dyDescent="0.25">
      <c r="A192" t="s">
        <v>9</v>
      </c>
      <c r="B192">
        <v>51273</v>
      </c>
      <c r="C192" t="s">
        <v>198</v>
      </c>
      <c r="D192" s="1" t="str">
        <f t="shared" si="4"/>
        <v>Keeper Quick mod ukrudt og mos (579-11)</v>
      </c>
      <c r="E192">
        <v>4</v>
      </c>
      <c r="F192">
        <v>2</v>
      </c>
      <c r="G192">
        <f t="shared" si="5"/>
        <v>-2</v>
      </c>
    </row>
    <row r="193" spans="1:7" x14ac:dyDescent="0.25">
      <c r="A193" t="s">
        <v>9</v>
      </c>
      <c r="B193">
        <v>50837</v>
      </c>
      <c r="C193" t="s">
        <v>199</v>
      </c>
      <c r="D193" s="1" t="str">
        <f t="shared" si="4"/>
        <v>Kerb 400 SC (64-72)</v>
      </c>
      <c r="E193">
        <v>87</v>
      </c>
      <c r="F193">
        <v>90</v>
      </c>
      <c r="G193">
        <f t="shared" si="5"/>
        <v>3</v>
      </c>
    </row>
    <row r="194" spans="1:7" x14ac:dyDescent="0.25">
      <c r="A194" t="s">
        <v>3</v>
      </c>
      <c r="B194">
        <v>80060</v>
      </c>
      <c r="C194" t="s">
        <v>200</v>
      </c>
      <c r="D194" s="1" t="str">
        <f t="shared" ref="D194:D257" si="6">HYPERLINK(_xlfn.CONCAT("https://middeldatabasen.dk/Product.asp?ProductID=",B194),C194)</f>
        <v>Kompakt 5C (49-94)</v>
      </c>
      <c r="E194">
        <v>39</v>
      </c>
      <c r="F194">
        <v>27</v>
      </c>
      <c r="G194">
        <f t="shared" si="5"/>
        <v>-12</v>
      </c>
    </row>
    <row r="195" spans="1:7" x14ac:dyDescent="0.25">
      <c r="A195" t="s">
        <v>9</v>
      </c>
      <c r="B195">
        <v>50945</v>
      </c>
      <c r="C195" t="s">
        <v>201</v>
      </c>
      <c r="D195" s="1" t="str">
        <f t="shared" si="6"/>
        <v>Kontakt 320 SC (396-32)</v>
      </c>
      <c r="E195">
        <v>80</v>
      </c>
      <c r="F195">
        <v>85</v>
      </c>
      <c r="G195">
        <f t="shared" ref="G195:G258" si="7">F195-E195</f>
        <v>5</v>
      </c>
    </row>
    <row r="196" spans="1:7" x14ac:dyDescent="0.25">
      <c r="A196" t="s">
        <v>9</v>
      </c>
      <c r="B196">
        <v>51295</v>
      </c>
      <c r="C196" t="s">
        <v>202</v>
      </c>
      <c r="D196" s="1" t="str">
        <f t="shared" si="6"/>
        <v>Korvetto (64-93)</v>
      </c>
      <c r="E196">
        <v>87</v>
      </c>
      <c r="F196">
        <v>102</v>
      </c>
      <c r="G196">
        <f t="shared" si="7"/>
        <v>15</v>
      </c>
    </row>
    <row r="197" spans="1:7" x14ac:dyDescent="0.25">
      <c r="A197" t="s">
        <v>3</v>
      </c>
      <c r="B197">
        <v>80113</v>
      </c>
      <c r="C197" t="s">
        <v>203</v>
      </c>
      <c r="D197" s="1" t="str">
        <f t="shared" si="6"/>
        <v>Kudos (544-7)</v>
      </c>
      <c r="E197">
        <v>7</v>
      </c>
      <c r="F197">
        <v>3</v>
      </c>
      <c r="G197">
        <f t="shared" si="7"/>
        <v>-4</v>
      </c>
    </row>
    <row r="198" spans="1:7" x14ac:dyDescent="0.25">
      <c r="A198" t="s">
        <v>5</v>
      </c>
      <c r="B198">
        <v>70068</v>
      </c>
      <c r="C198" t="s">
        <v>204</v>
      </c>
      <c r="D198" s="1" t="str">
        <f t="shared" si="6"/>
        <v>Kumulus S (19-34)</v>
      </c>
      <c r="E198">
        <v>54</v>
      </c>
      <c r="F198">
        <v>30</v>
      </c>
      <c r="G198">
        <f t="shared" si="7"/>
        <v>-24</v>
      </c>
    </row>
    <row r="199" spans="1:7" x14ac:dyDescent="0.25">
      <c r="A199" t="s">
        <v>5</v>
      </c>
      <c r="B199">
        <v>72348</v>
      </c>
      <c r="C199" t="s">
        <v>205</v>
      </c>
      <c r="D199" s="1" t="str">
        <f t="shared" si="6"/>
        <v>Kunshi (352-9)</v>
      </c>
      <c r="E199">
        <v>173</v>
      </c>
      <c r="F199">
        <v>186</v>
      </c>
      <c r="G199">
        <f t="shared" si="7"/>
        <v>13</v>
      </c>
    </row>
    <row r="200" spans="1:7" x14ac:dyDescent="0.25">
      <c r="A200" t="s">
        <v>9</v>
      </c>
      <c r="B200">
        <v>50804</v>
      </c>
      <c r="C200" t="s">
        <v>206</v>
      </c>
      <c r="D200" s="1" t="str">
        <f t="shared" si="6"/>
        <v>LFS Aclonifen (318-87)</v>
      </c>
      <c r="E200">
        <v>248</v>
      </c>
      <c r="F200">
        <v>280</v>
      </c>
      <c r="G200">
        <f t="shared" si="7"/>
        <v>32</v>
      </c>
    </row>
    <row r="201" spans="1:7" x14ac:dyDescent="0.25">
      <c r="A201" t="s">
        <v>5</v>
      </c>
      <c r="B201">
        <v>70140</v>
      </c>
      <c r="C201" t="s">
        <v>207</v>
      </c>
      <c r="D201" s="1" t="str">
        <f t="shared" si="6"/>
        <v>LFS Azoxystrobin (318-52)</v>
      </c>
      <c r="E201">
        <v>75</v>
      </c>
      <c r="F201">
        <v>81</v>
      </c>
      <c r="G201">
        <f t="shared" si="7"/>
        <v>6</v>
      </c>
    </row>
    <row r="202" spans="1:7" x14ac:dyDescent="0.25">
      <c r="A202" t="s">
        <v>5</v>
      </c>
      <c r="B202">
        <v>72294</v>
      </c>
      <c r="C202" t="s">
        <v>208</v>
      </c>
      <c r="D202" s="1" t="str">
        <f t="shared" si="6"/>
        <v>LFS Boscalid (318-113)</v>
      </c>
      <c r="E202">
        <v>146</v>
      </c>
      <c r="F202">
        <v>158</v>
      </c>
      <c r="G202">
        <f t="shared" si="7"/>
        <v>12</v>
      </c>
    </row>
    <row r="203" spans="1:7" x14ac:dyDescent="0.25">
      <c r="A203" t="s">
        <v>9</v>
      </c>
      <c r="B203">
        <v>51023</v>
      </c>
      <c r="C203" t="s">
        <v>209</v>
      </c>
      <c r="D203" s="1" t="str">
        <f t="shared" si="6"/>
        <v>LFS Clodinafop (318-165)</v>
      </c>
      <c r="E203">
        <v>69</v>
      </c>
      <c r="F203">
        <v>80</v>
      </c>
      <c r="G203">
        <f t="shared" si="7"/>
        <v>11</v>
      </c>
    </row>
    <row r="204" spans="1:7" x14ac:dyDescent="0.25">
      <c r="A204" t="s">
        <v>9</v>
      </c>
      <c r="B204">
        <v>51114</v>
      </c>
      <c r="C204" t="s">
        <v>210</v>
      </c>
      <c r="D204" s="1" t="str">
        <f t="shared" si="6"/>
        <v>LFS Clopyralid 72 SG (318-182)</v>
      </c>
      <c r="E204">
        <v>430</v>
      </c>
      <c r="F204">
        <v>499</v>
      </c>
      <c r="G204">
        <f t="shared" si="7"/>
        <v>69</v>
      </c>
    </row>
    <row r="205" spans="1:7" x14ac:dyDescent="0.25">
      <c r="A205" t="s">
        <v>9</v>
      </c>
      <c r="B205">
        <v>51169</v>
      </c>
      <c r="C205" t="s">
        <v>211</v>
      </c>
      <c r="D205" s="1" t="str">
        <f t="shared" si="6"/>
        <v>LFS Clopyralid-Picloram (318-176)</v>
      </c>
      <c r="E205">
        <v>282</v>
      </c>
      <c r="F205">
        <v>333</v>
      </c>
      <c r="G205">
        <f t="shared" si="7"/>
        <v>51</v>
      </c>
    </row>
    <row r="206" spans="1:7" x14ac:dyDescent="0.25">
      <c r="A206" t="s">
        <v>5</v>
      </c>
      <c r="B206">
        <v>72256</v>
      </c>
      <c r="C206" t="s">
        <v>212</v>
      </c>
      <c r="D206" s="1" t="str">
        <f t="shared" si="6"/>
        <v>LFS Cyazofamid (318-89)</v>
      </c>
      <c r="E206">
        <v>43</v>
      </c>
      <c r="F206">
        <v>35</v>
      </c>
      <c r="G206">
        <f t="shared" si="7"/>
        <v>-8</v>
      </c>
    </row>
    <row r="207" spans="1:7" x14ac:dyDescent="0.25">
      <c r="A207" t="s">
        <v>5</v>
      </c>
      <c r="B207">
        <v>72443</v>
      </c>
      <c r="C207" t="s">
        <v>213</v>
      </c>
      <c r="D207" s="1" t="str">
        <f t="shared" si="6"/>
        <v>LFS Cyazofamid Top (318-196)</v>
      </c>
      <c r="E207">
        <v>57</v>
      </c>
      <c r="F207">
        <v>63</v>
      </c>
      <c r="G207">
        <f t="shared" si="7"/>
        <v>6</v>
      </c>
    </row>
    <row r="208" spans="1:7" x14ac:dyDescent="0.25">
      <c r="A208" t="s">
        <v>9</v>
      </c>
      <c r="B208">
        <v>50919</v>
      </c>
      <c r="C208" t="s">
        <v>214</v>
      </c>
      <c r="D208" s="1" t="str">
        <f t="shared" si="6"/>
        <v>LFS Cycloxydim (318-139)</v>
      </c>
      <c r="E208">
        <v>45</v>
      </c>
      <c r="F208">
        <v>51</v>
      </c>
      <c r="G208">
        <f t="shared" si="7"/>
        <v>6</v>
      </c>
    </row>
    <row r="209" spans="1:7" x14ac:dyDescent="0.25">
      <c r="A209" t="s">
        <v>3</v>
      </c>
      <c r="B209">
        <v>80092</v>
      </c>
      <c r="C209" t="s">
        <v>215</v>
      </c>
      <c r="D209" s="1" t="str">
        <f t="shared" si="6"/>
        <v>LFS Daminozid (318-194)</v>
      </c>
      <c r="E209">
        <v>45</v>
      </c>
      <c r="F209">
        <v>17</v>
      </c>
      <c r="G209">
        <f t="shared" si="7"/>
        <v>-28</v>
      </c>
    </row>
    <row r="210" spans="1:7" x14ac:dyDescent="0.25">
      <c r="A210" t="s">
        <v>5</v>
      </c>
      <c r="B210">
        <v>72395</v>
      </c>
      <c r="C210" t="s">
        <v>216</v>
      </c>
      <c r="D210" s="1" t="str">
        <f t="shared" si="6"/>
        <v>LFS Dithianon (318-187)</v>
      </c>
      <c r="E210">
        <v>110</v>
      </c>
      <c r="F210">
        <v>105</v>
      </c>
      <c r="G210">
        <f t="shared" si="7"/>
        <v>-5</v>
      </c>
    </row>
    <row r="211" spans="1:7" x14ac:dyDescent="0.25">
      <c r="A211" t="s">
        <v>3</v>
      </c>
      <c r="B211">
        <v>80061</v>
      </c>
      <c r="C211" t="s">
        <v>217</v>
      </c>
      <c r="D211" s="1" t="str">
        <f t="shared" si="6"/>
        <v>LFS Ethephon + mepiquat-chlorid (318-125)</v>
      </c>
      <c r="E211">
        <v>48</v>
      </c>
      <c r="F211">
        <v>39</v>
      </c>
      <c r="G211">
        <f t="shared" si="7"/>
        <v>-9</v>
      </c>
    </row>
    <row r="212" spans="1:7" x14ac:dyDescent="0.25">
      <c r="A212" t="s">
        <v>9</v>
      </c>
      <c r="B212">
        <v>50802</v>
      </c>
      <c r="C212" t="s">
        <v>218</v>
      </c>
      <c r="D212" s="1" t="str">
        <f t="shared" si="6"/>
        <v>LFS Fenoxaprop-P + Mefenpyr (318-92)</v>
      </c>
      <c r="E212">
        <v>63</v>
      </c>
      <c r="F212">
        <v>74</v>
      </c>
      <c r="G212">
        <f t="shared" si="7"/>
        <v>11</v>
      </c>
    </row>
    <row r="213" spans="1:7" x14ac:dyDescent="0.25">
      <c r="A213" t="s">
        <v>17</v>
      </c>
      <c r="B213">
        <v>61110</v>
      </c>
      <c r="C213" t="s">
        <v>219</v>
      </c>
      <c r="D213" s="1" t="str">
        <f t="shared" si="6"/>
        <v>LFS Flonicamid (318-168)</v>
      </c>
      <c r="E213">
        <v>58</v>
      </c>
      <c r="F213">
        <v>49</v>
      </c>
      <c r="G213">
        <f t="shared" si="7"/>
        <v>-9</v>
      </c>
    </row>
    <row r="214" spans="1:7" x14ac:dyDescent="0.25">
      <c r="A214" t="s">
        <v>36</v>
      </c>
      <c r="B214">
        <v>100260</v>
      </c>
      <c r="C214" t="s">
        <v>220</v>
      </c>
      <c r="D214" s="1" t="str">
        <f t="shared" si="6"/>
        <v>LFS Fludioxonil (318-191)</v>
      </c>
      <c r="E214">
        <v>7</v>
      </c>
      <c r="F214">
        <v>7</v>
      </c>
      <c r="G214">
        <f t="shared" si="7"/>
        <v>0</v>
      </c>
    </row>
    <row r="215" spans="1:7" x14ac:dyDescent="0.25">
      <c r="A215" t="s">
        <v>9</v>
      </c>
      <c r="B215">
        <v>50801</v>
      </c>
      <c r="C215" t="s">
        <v>221</v>
      </c>
      <c r="D215" s="1" t="str">
        <f t="shared" si="6"/>
        <v>LFS Fluroxypyr XL (318-98)</v>
      </c>
      <c r="E215">
        <v>70</v>
      </c>
      <c r="F215">
        <v>82</v>
      </c>
      <c r="G215">
        <f t="shared" si="7"/>
        <v>12</v>
      </c>
    </row>
    <row r="216" spans="1:7" x14ac:dyDescent="0.25">
      <c r="A216" t="s">
        <v>9</v>
      </c>
      <c r="B216">
        <v>50759</v>
      </c>
      <c r="C216" t="s">
        <v>222</v>
      </c>
      <c r="D216" s="1" t="str">
        <f t="shared" si="6"/>
        <v>LFS Foramsulfuron+Iodosulfuron+Isoxadifen (318-93)</v>
      </c>
      <c r="E216">
        <v>88</v>
      </c>
      <c r="F216">
        <v>94</v>
      </c>
      <c r="G216">
        <f t="shared" si="7"/>
        <v>6</v>
      </c>
    </row>
    <row r="217" spans="1:7" x14ac:dyDescent="0.25">
      <c r="A217" t="s">
        <v>5</v>
      </c>
      <c r="B217">
        <v>72405</v>
      </c>
      <c r="C217" t="s">
        <v>223</v>
      </c>
      <c r="D217" s="1" t="str">
        <f t="shared" si="6"/>
        <v>LFS Fosetyl WG (318-190)</v>
      </c>
      <c r="E217">
        <v>51</v>
      </c>
      <c r="F217">
        <v>27</v>
      </c>
      <c r="G217">
        <f t="shared" si="7"/>
        <v>-24</v>
      </c>
    </row>
    <row r="218" spans="1:7" x14ac:dyDescent="0.25">
      <c r="A218" t="s">
        <v>5</v>
      </c>
      <c r="B218">
        <v>72298</v>
      </c>
      <c r="C218" t="s">
        <v>224</v>
      </c>
      <c r="D218" s="1" t="str">
        <f t="shared" si="6"/>
        <v>LFS Kresoxim-methyl (318-143)</v>
      </c>
      <c r="E218">
        <v>150</v>
      </c>
      <c r="F218">
        <v>163</v>
      </c>
      <c r="G218">
        <f t="shared" si="7"/>
        <v>13</v>
      </c>
    </row>
    <row r="219" spans="1:7" x14ac:dyDescent="0.25">
      <c r="A219" t="s">
        <v>9</v>
      </c>
      <c r="B219">
        <v>50959</v>
      </c>
      <c r="C219" t="s">
        <v>225</v>
      </c>
      <c r="D219" s="1" t="str">
        <f t="shared" si="6"/>
        <v>LFS Mesotrion (318-157)</v>
      </c>
      <c r="E219">
        <v>102</v>
      </c>
      <c r="F219">
        <v>121</v>
      </c>
      <c r="G219">
        <f t="shared" si="7"/>
        <v>19</v>
      </c>
    </row>
    <row r="220" spans="1:7" x14ac:dyDescent="0.25">
      <c r="A220" t="s">
        <v>5</v>
      </c>
      <c r="B220">
        <v>72364</v>
      </c>
      <c r="C220" t="s">
        <v>226</v>
      </c>
      <c r="D220" s="1" t="str">
        <f t="shared" si="6"/>
        <v>LFS Metconazol (318-170)</v>
      </c>
      <c r="E220">
        <v>56</v>
      </c>
      <c r="F220">
        <v>65</v>
      </c>
      <c r="G220">
        <f t="shared" si="7"/>
        <v>9</v>
      </c>
    </row>
    <row r="221" spans="1:7" x14ac:dyDescent="0.25">
      <c r="A221" t="s">
        <v>3</v>
      </c>
      <c r="B221">
        <v>80093</v>
      </c>
      <c r="C221" t="s">
        <v>227</v>
      </c>
      <c r="D221" s="1" t="str">
        <f t="shared" si="6"/>
        <v>LFS Metconazol/Mepiquat-Chlorid (318-199)</v>
      </c>
      <c r="E221">
        <v>91</v>
      </c>
      <c r="F221">
        <v>101</v>
      </c>
      <c r="G221">
        <f t="shared" si="7"/>
        <v>10</v>
      </c>
    </row>
    <row r="222" spans="1:7" x14ac:dyDescent="0.25">
      <c r="A222" t="s">
        <v>5</v>
      </c>
      <c r="B222">
        <v>72359</v>
      </c>
      <c r="C222" t="s">
        <v>228</v>
      </c>
      <c r="D222" s="1" t="str">
        <f t="shared" si="6"/>
        <v>LFS Metrafenon (318-164)</v>
      </c>
      <c r="E222">
        <v>103</v>
      </c>
      <c r="F222">
        <v>114</v>
      </c>
      <c r="G222">
        <f t="shared" si="7"/>
        <v>11</v>
      </c>
    </row>
    <row r="223" spans="1:7" x14ac:dyDescent="0.25">
      <c r="A223" t="s">
        <v>17</v>
      </c>
      <c r="B223">
        <v>61046</v>
      </c>
      <c r="C223" t="s">
        <v>229</v>
      </c>
      <c r="D223" s="1" t="str">
        <f t="shared" si="6"/>
        <v>LFS Pirimicarb (318-81)</v>
      </c>
      <c r="E223">
        <v>376</v>
      </c>
      <c r="F223">
        <v>442</v>
      </c>
      <c r="G223">
        <f t="shared" si="7"/>
        <v>66</v>
      </c>
    </row>
    <row r="224" spans="1:7" x14ac:dyDescent="0.25">
      <c r="A224" t="s">
        <v>5</v>
      </c>
      <c r="B224">
        <v>72418</v>
      </c>
      <c r="C224" t="s">
        <v>230</v>
      </c>
      <c r="D224" s="1" t="str">
        <f t="shared" si="6"/>
        <v>LFS Propamocarb + Fosetyl-Al (318-188)</v>
      </c>
      <c r="E224">
        <v>126</v>
      </c>
      <c r="F224">
        <v>118</v>
      </c>
      <c r="G224">
        <f t="shared" si="7"/>
        <v>-8</v>
      </c>
    </row>
    <row r="225" spans="1:7" x14ac:dyDescent="0.25">
      <c r="A225" t="s">
        <v>9</v>
      </c>
      <c r="B225">
        <v>50965</v>
      </c>
      <c r="C225" t="s">
        <v>231</v>
      </c>
      <c r="D225" s="1" t="str">
        <f t="shared" si="6"/>
        <v>LFS Propyzamid (318-158)</v>
      </c>
      <c r="E225">
        <v>87</v>
      </c>
      <c r="F225">
        <v>90</v>
      </c>
      <c r="G225">
        <f t="shared" si="7"/>
        <v>3</v>
      </c>
    </row>
    <row r="226" spans="1:7" x14ac:dyDescent="0.25">
      <c r="A226" t="s">
        <v>9</v>
      </c>
      <c r="B226">
        <v>50902</v>
      </c>
      <c r="C226" t="s">
        <v>232</v>
      </c>
      <c r="D226" s="1" t="str">
        <f t="shared" si="6"/>
        <v>LFS Prosulfocarb (318-69)</v>
      </c>
      <c r="E226">
        <v>130</v>
      </c>
      <c r="F226">
        <v>125</v>
      </c>
      <c r="G226">
        <f t="shared" si="7"/>
        <v>-5</v>
      </c>
    </row>
    <row r="227" spans="1:7" x14ac:dyDescent="0.25">
      <c r="A227" t="s">
        <v>5</v>
      </c>
      <c r="B227">
        <v>72280</v>
      </c>
      <c r="C227" t="s">
        <v>233</v>
      </c>
      <c r="D227" s="1" t="str">
        <f t="shared" si="6"/>
        <v>LFS Prothioconazol (318-108)</v>
      </c>
      <c r="E227">
        <v>66</v>
      </c>
      <c r="F227">
        <v>70</v>
      </c>
      <c r="G227">
        <f t="shared" si="7"/>
        <v>4</v>
      </c>
    </row>
    <row r="228" spans="1:7" x14ac:dyDescent="0.25">
      <c r="A228" t="s">
        <v>36</v>
      </c>
      <c r="B228">
        <v>100259</v>
      </c>
      <c r="C228" t="s">
        <v>234</v>
      </c>
      <c r="D228" s="1" t="str">
        <f t="shared" si="6"/>
        <v>LFS Prothioconazole Bejdse (318-178)</v>
      </c>
      <c r="E228">
        <v>43</v>
      </c>
      <c r="F228">
        <v>49</v>
      </c>
      <c r="G228">
        <f t="shared" si="7"/>
        <v>6</v>
      </c>
    </row>
    <row r="229" spans="1:7" x14ac:dyDescent="0.25">
      <c r="A229" t="s">
        <v>5</v>
      </c>
      <c r="B229">
        <v>72231</v>
      </c>
      <c r="C229" t="s">
        <v>235</v>
      </c>
      <c r="D229" s="1" t="str">
        <f t="shared" si="6"/>
        <v>LFS Pyraclostrobin (318-80)</v>
      </c>
      <c r="E229">
        <v>102</v>
      </c>
      <c r="F229">
        <v>115</v>
      </c>
      <c r="G229">
        <f t="shared" si="7"/>
        <v>13</v>
      </c>
    </row>
    <row r="230" spans="1:7" x14ac:dyDescent="0.25">
      <c r="A230" t="s">
        <v>5</v>
      </c>
      <c r="B230">
        <v>72441</v>
      </c>
      <c r="C230" t="s">
        <v>236</v>
      </c>
      <c r="D230" s="1" t="str">
        <f t="shared" si="6"/>
        <v>LFS Pyraclostrobin Pro (318-198)</v>
      </c>
      <c r="E230">
        <v>99</v>
      </c>
      <c r="F230">
        <v>114</v>
      </c>
      <c r="G230">
        <f t="shared" si="7"/>
        <v>15</v>
      </c>
    </row>
    <row r="231" spans="1:7" x14ac:dyDescent="0.25">
      <c r="A231" t="s">
        <v>5</v>
      </c>
      <c r="B231">
        <v>72287</v>
      </c>
      <c r="C231" t="s">
        <v>237</v>
      </c>
      <c r="D231" s="1" t="str">
        <f t="shared" si="6"/>
        <v>LFS Pyraclostrobin+Boscalid (318-116)</v>
      </c>
      <c r="E231">
        <v>105</v>
      </c>
      <c r="F231">
        <v>114</v>
      </c>
      <c r="G231">
        <f t="shared" si="7"/>
        <v>9</v>
      </c>
    </row>
    <row r="232" spans="1:7" x14ac:dyDescent="0.25">
      <c r="A232" t="s">
        <v>17</v>
      </c>
      <c r="B232">
        <v>61182</v>
      </c>
      <c r="C232" t="s">
        <v>238</v>
      </c>
      <c r="D232" s="1" t="str">
        <f t="shared" si="6"/>
        <v>LFS Sneglegift HP (318-195)</v>
      </c>
      <c r="E232">
        <v>6</v>
      </c>
      <c r="F232">
        <v>7</v>
      </c>
      <c r="G232">
        <f t="shared" si="7"/>
        <v>1</v>
      </c>
    </row>
    <row r="233" spans="1:7" x14ac:dyDescent="0.25">
      <c r="A233" t="s">
        <v>36</v>
      </c>
      <c r="B233">
        <v>100266</v>
      </c>
      <c r="C233" t="s">
        <v>239</v>
      </c>
      <c r="D233" s="1" t="str">
        <f t="shared" si="6"/>
        <v>LFS Tebuconazol-Prothioconazol Pro (318-192)</v>
      </c>
      <c r="E233">
        <v>44</v>
      </c>
      <c r="F233">
        <v>46</v>
      </c>
      <c r="G233">
        <f t="shared" si="7"/>
        <v>2</v>
      </c>
    </row>
    <row r="234" spans="1:7" x14ac:dyDescent="0.25">
      <c r="A234" t="s">
        <v>3</v>
      </c>
      <c r="B234">
        <v>80063</v>
      </c>
      <c r="C234" t="s">
        <v>240</v>
      </c>
      <c r="D234" s="1" t="str">
        <f t="shared" si="6"/>
        <v>LFS Trinexapac-ethyl (318-119)</v>
      </c>
      <c r="E234">
        <v>30</v>
      </c>
      <c r="F234">
        <v>25</v>
      </c>
      <c r="G234">
        <f t="shared" si="7"/>
        <v>-5</v>
      </c>
    </row>
    <row r="235" spans="1:7" x14ac:dyDescent="0.25">
      <c r="A235" t="s">
        <v>5</v>
      </c>
      <c r="B235">
        <v>72499</v>
      </c>
      <c r="C235" t="s">
        <v>241</v>
      </c>
      <c r="D235" s="1" t="str">
        <f t="shared" si="6"/>
        <v>Lalstop G46 WG (880-9)</v>
      </c>
      <c r="E235">
        <v>0</v>
      </c>
      <c r="F235">
        <v>0</v>
      </c>
      <c r="G235">
        <f t="shared" si="7"/>
        <v>0</v>
      </c>
    </row>
    <row r="236" spans="1:7" x14ac:dyDescent="0.25">
      <c r="A236" t="s">
        <v>17</v>
      </c>
      <c r="B236">
        <v>61214</v>
      </c>
      <c r="C236" t="s">
        <v>242</v>
      </c>
      <c r="D236" s="1" t="str">
        <f t="shared" si="6"/>
        <v>Lamdex (396-77)</v>
      </c>
      <c r="E236">
        <v>335</v>
      </c>
      <c r="F236">
        <v>414</v>
      </c>
      <c r="G236">
        <f t="shared" si="7"/>
        <v>79</v>
      </c>
    </row>
    <row r="237" spans="1:7" x14ac:dyDescent="0.25">
      <c r="A237" t="s">
        <v>9</v>
      </c>
      <c r="B237">
        <v>51099</v>
      </c>
      <c r="C237" t="s">
        <v>243</v>
      </c>
      <c r="D237" s="1" t="str">
        <f t="shared" si="6"/>
        <v>Lancelot (64-85)</v>
      </c>
      <c r="E237">
        <v>382</v>
      </c>
      <c r="F237">
        <v>452</v>
      </c>
      <c r="G237">
        <f t="shared" si="7"/>
        <v>70</v>
      </c>
    </row>
    <row r="238" spans="1:7" x14ac:dyDescent="0.25">
      <c r="A238" t="s">
        <v>9</v>
      </c>
      <c r="B238">
        <v>50811</v>
      </c>
      <c r="C238" t="s">
        <v>244</v>
      </c>
      <c r="D238" s="1" t="str">
        <f t="shared" si="6"/>
        <v>Legacy 500 SC (396-26)</v>
      </c>
      <c r="E238">
        <v>174</v>
      </c>
      <c r="F238">
        <v>192</v>
      </c>
      <c r="G238">
        <f t="shared" si="7"/>
        <v>18</v>
      </c>
    </row>
    <row r="239" spans="1:7" x14ac:dyDescent="0.25">
      <c r="A239" t="s">
        <v>9</v>
      </c>
      <c r="B239">
        <v>51268</v>
      </c>
      <c r="C239" t="s">
        <v>245</v>
      </c>
      <c r="D239" s="1" t="str">
        <f t="shared" si="6"/>
        <v>Lentagran 45 WP (632-1)</v>
      </c>
      <c r="E239">
        <v>48</v>
      </c>
      <c r="F239">
        <v>39</v>
      </c>
      <c r="G239">
        <f t="shared" si="7"/>
        <v>-9</v>
      </c>
    </row>
    <row r="240" spans="1:7" x14ac:dyDescent="0.25">
      <c r="A240" t="s">
        <v>9</v>
      </c>
      <c r="B240">
        <v>51310</v>
      </c>
      <c r="C240" t="s">
        <v>246</v>
      </c>
      <c r="D240" s="1" t="str">
        <f t="shared" si="6"/>
        <v>Linds All Gone (392-3)</v>
      </c>
      <c r="E240">
        <v>4</v>
      </c>
      <c r="F240">
        <v>2</v>
      </c>
      <c r="G240">
        <f t="shared" si="7"/>
        <v>-2</v>
      </c>
    </row>
    <row r="241" spans="1:7" x14ac:dyDescent="0.25">
      <c r="A241" t="s">
        <v>9</v>
      </c>
      <c r="B241">
        <v>50809</v>
      </c>
      <c r="C241" t="s">
        <v>247</v>
      </c>
      <c r="D241" s="1" t="str">
        <f t="shared" si="6"/>
        <v>Logo (18-484)</v>
      </c>
      <c r="E241">
        <v>88</v>
      </c>
      <c r="F241">
        <v>94</v>
      </c>
      <c r="G241">
        <f t="shared" si="7"/>
        <v>6</v>
      </c>
    </row>
    <row r="242" spans="1:7" x14ac:dyDescent="0.25">
      <c r="A242" t="s">
        <v>36</v>
      </c>
      <c r="B242">
        <v>100273</v>
      </c>
      <c r="C242" t="s">
        <v>248</v>
      </c>
      <c r="D242" s="1" t="str">
        <f t="shared" si="6"/>
        <v>Longitude (631-6)</v>
      </c>
      <c r="E242">
        <v>57</v>
      </c>
      <c r="F242">
        <v>64</v>
      </c>
      <c r="G242">
        <f t="shared" si="7"/>
        <v>7</v>
      </c>
    </row>
    <row r="243" spans="1:7" x14ac:dyDescent="0.25">
      <c r="A243" t="s">
        <v>9</v>
      </c>
      <c r="B243">
        <v>51227</v>
      </c>
      <c r="C243" t="s">
        <v>249</v>
      </c>
      <c r="D243" s="1" t="str">
        <f t="shared" si="6"/>
        <v>Lumica (1-237)</v>
      </c>
      <c r="E243">
        <v>102</v>
      </c>
      <c r="F243">
        <v>121</v>
      </c>
      <c r="G243">
        <f t="shared" si="7"/>
        <v>19</v>
      </c>
    </row>
    <row r="244" spans="1:7" x14ac:dyDescent="0.25">
      <c r="A244" t="s">
        <v>9</v>
      </c>
      <c r="B244">
        <v>50043</v>
      </c>
      <c r="C244" t="s">
        <v>250</v>
      </c>
      <c r="D244" s="1" t="str">
        <f t="shared" si="6"/>
        <v>M-750 (347-12)</v>
      </c>
      <c r="E244">
        <v>157</v>
      </c>
      <c r="F244">
        <v>160</v>
      </c>
      <c r="G244">
        <f t="shared" si="7"/>
        <v>3</v>
      </c>
    </row>
    <row r="245" spans="1:7" x14ac:dyDescent="0.25">
      <c r="A245" t="s">
        <v>17</v>
      </c>
      <c r="B245">
        <v>61122</v>
      </c>
      <c r="C245" t="s">
        <v>251</v>
      </c>
      <c r="D245" s="1" t="str">
        <f t="shared" si="6"/>
        <v>MET52 Granular (681-1)</v>
      </c>
      <c r="E245">
        <v>0</v>
      </c>
      <c r="F245">
        <v>0</v>
      </c>
      <c r="G245">
        <f t="shared" si="7"/>
        <v>0</v>
      </c>
    </row>
    <row r="246" spans="1:7" x14ac:dyDescent="0.25">
      <c r="A246" t="s">
        <v>17</v>
      </c>
      <c r="B246">
        <v>61080</v>
      </c>
      <c r="C246" t="s">
        <v>252</v>
      </c>
      <c r="D246" s="1" t="str">
        <f t="shared" si="6"/>
        <v>Madex (404-7)</v>
      </c>
      <c r="E246">
        <v>0</v>
      </c>
      <c r="F246">
        <v>0</v>
      </c>
      <c r="G246">
        <f t="shared" si="7"/>
        <v>0</v>
      </c>
    </row>
    <row r="247" spans="1:7" x14ac:dyDescent="0.25">
      <c r="A247" t="s">
        <v>17</v>
      </c>
      <c r="B247">
        <v>61222</v>
      </c>
      <c r="C247" t="s">
        <v>253</v>
      </c>
      <c r="D247" s="1" t="str">
        <f t="shared" si="6"/>
        <v>Mainspring (1-260)</v>
      </c>
      <c r="E247">
        <v>22</v>
      </c>
      <c r="F247">
        <v>8</v>
      </c>
      <c r="G247">
        <f t="shared" si="7"/>
        <v>-14</v>
      </c>
    </row>
    <row r="248" spans="1:7" x14ac:dyDescent="0.25">
      <c r="A248" t="s">
        <v>9</v>
      </c>
      <c r="B248">
        <v>50606</v>
      </c>
      <c r="C248" t="s">
        <v>254</v>
      </c>
      <c r="D248" s="1" t="str">
        <f t="shared" si="6"/>
        <v>MaisTer (18-442)</v>
      </c>
      <c r="E248">
        <v>88</v>
      </c>
      <c r="F248">
        <v>94</v>
      </c>
      <c r="G248">
        <f t="shared" si="7"/>
        <v>6</v>
      </c>
    </row>
    <row r="249" spans="1:7" x14ac:dyDescent="0.25">
      <c r="A249" t="s">
        <v>17</v>
      </c>
      <c r="B249">
        <v>61063</v>
      </c>
      <c r="C249" t="s">
        <v>255</v>
      </c>
      <c r="D249" s="1" t="str">
        <f t="shared" si="6"/>
        <v>Maladan Insektspray (579-1)</v>
      </c>
      <c r="E249">
        <v>1</v>
      </c>
      <c r="F249">
        <v>1</v>
      </c>
      <c r="G249">
        <f t="shared" si="7"/>
        <v>0</v>
      </c>
    </row>
    <row r="250" spans="1:7" x14ac:dyDescent="0.25">
      <c r="A250" t="s">
        <v>17</v>
      </c>
      <c r="B250">
        <v>61127</v>
      </c>
      <c r="C250" t="s">
        <v>256</v>
      </c>
      <c r="D250" s="1" t="str">
        <f t="shared" si="6"/>
        <v>Maladan Insektspray W (579-4)</v>
      </c>
      <c r="E250">
        <v>1</v>
      </c>
      <c r="F250">
        <v>1</v>
      </c>
      <c r="G250">
        <f t="shared" si="7"/>
        <v>0</v>
      </c>
    </row>
    <row r="251" spans="1:7" x14ac:dyDescent="0.25">
      <c r="A251" t="s">
        <v>5</v>
      </c>
      <c r="B251">
        <v>72439</v>
      </c>
      <c r="C251" t="s">
        <v>257</v>
      </c>
      <c r="D251" s="1" t="str">
        <f t="shared" si="6"/>
        <v>Malakite (19-220)</v>
      </c>
      <c r="E251">
        <v>181</v>
      </c>
      <c r="F251">
        <v>201</v>
      </c>
      <c r="G251">
        <f t="shared" si="7"/>
        <v>20</v>
      </c>
    </row>
    <row r="252" spans="1:7" x14ac:dyDescent="0.25">
      <c r="A252" t="s">
        <v>3</v>
      </c>
      <c r="B252">
        <v>80098</v>
      </c>
      <c r="C252" t="s">
        <v>258</v>
      </c>
      <c r="D252" s="1" t="str">
        <f t="shared" si="6"/>
        <v>Manipulator (702-1)</v>
      </c>
      <c r="E252">
        <v>79</v>
      </c>
      <c r="F252">
        <v>70</v>
      </c>
      <c r="G252">
        <f t="shared" si="7"/>
        <v>-9</v>
      </c>
    </row>
    <row r="253" spans="1:7" x14ac:dyDescent="0.25">
      <c r="A253" t="s">
        <v>9</v>
      </c>
      <c r="B253">
        <v>51235</v>
      </c>
      <c r="C253" t="s">
        <v>259</v>
      </c>
      <c r="D253" s="1" t="str">
        <f t="shared" si="6"/>
        <v>Mateno Duo 600 SC (18-631)</v>
      </c>
      <c r="E253">
        <v>259</v>
      </c>
      <c r="F253">
        <v>294</v>
      </c>
      <c r="G253">
        <f t="shared" si="7"/>
        <v>35</v>
      </c>
    </row>
    <row r="254" spans="1:7" x14ac:dyDescent="0.25">
      <c r="A254" t="s">
        <v>9</v>
      </c>
      <c r="B254">
        <v>51302</v>
      </c>
      <c r="C254" t="s">
        <v>260</v>
      </c>
      <c r="D254" s="1" t="str">
        <f t="shared" si="6"/>
        <v>Matrigon 600 SL (64-84)</v>
      </c>
      <c r="E254">
        <v>358</v>
      </c>
      <c r="F254">
        <v>416</v>
      </c>
      <c r="G254">
        <f t="shared" si="7"/>
        <v>58</v>
      </c>
    </row>
    <row r="255" spans="1:7" x14ac:dyDescent="0.25">
      <c r="A255" t="s">
        <v>9</v>
      </c>
      <c r="B255">
        <v>51051</v>
      </c>
      <c r="C255" t="s">
        <v>261</v>
      </c>
      <c r="D255" s="1" t="str">
        <f t="shared" si="6"/>
        <v>Matrigon 72 SG (64-74)</v>
      </c>
      <c r="E255">
        <v>430</v>
      </c>
      <c r="F255">
        <v>499</v>
      </c>
      <c r="G255">
        <f t="shared" si="7"/>
        <v>69</v>
      </c>
    </row>
    <row r="256" spans="1:7" x14ac:dyDescent="0.25">
      <c r="A256" t="s">
        <v>17</v>
      </c>
      <c r="B256">
        <v>61219</v>
      </c>
      <c r="C256" t="s">
        <v>262</v>
      </c>
      <c r="D256" s="1" t="str">
        <f t="shared" si="6"/>
        <v>Mavrik (396-82)</v>
      </c>
      <c r="E256">
        <v>330</v>
      </c>
      <c r="F256">
        <v>397</v>
      </c>
      <c r="G256">
        <f t="shared" si="7"/>
        <v>67</v>
      </c>
    </row>
    <row r="257" spans="1:7" x14ac:dyDescent="0.25">
      <c r="A257" t="s">
        <v>17</v>
      </c>
      <c r="B257">
        <v>61194</v>
      </c>
      <c r="C257" t="s">
        <v>263</v>
      </c>
      <c r="D257" s="1" t="str">
        <f t="shared" si="6"/>
        <v>Mavrik Vita (396-70)</v>
      </c>
      <c r="E257">
        <v>330</v>
      </c>
      <c r="F257">
        <v>397</v>
      </c>
      <c r="G257">
        <f t="shared" si="7"/>
        <v>67</v>
      </c>
    </row>
    <row r="258" spans="1:7" x14ac:dyDescent="0.25">
      <c r="A258" t="s">
        <v>36</v>
      </c>
      <c r="B258">
        <v>100220</v>
      </c>
      <c r="C258" t="s">
        <v>264</v>
      </c>
      <c r="D258" s="1" t="str">
        <f t="shared" ref="D258:D321" si="8">HYPERLINK(_xlfn.CONCAT("https://middeldatabasen.dk/Product.asp?ProductID=",B258),C258)</f>
        <v>Maxim 100 FS (1-194)</v>
      </c>
      <c r="E258">
        <v>23</v>
      </c>
      <c r="F258">
        <v>24</v>
      </c>
      <c r="G258">
        <f t="shared" si="7"/>
        <v>1</v>
      </c>
    </row>
    <row r="259" spans="1:7" x14ac:dyDescent="0.25">
      <c r="A259" t="s">
        <v>36</v>
      </c>
      <c r="B259">
        <v>100268</v>
      </c>
      <c r="C259" t="s">
        <v>265</v>
      </c>
      <c r="D259" s="1" t="str">
        <f t="shared" si="8"/>
        <v>Maxim 480 FS (1-232)</v>
      </c>
      <c r="E259">
        <v>123</v>
      </c>
      <c r="F259">
        <v>131</v>
      </c>
      <c r="G259">
        <f t="shared" ref="G259:G322" si="9">F259-E259</f>
        <v>8</v>
      </c>
    </row>
    <row r="260" spans="1:7" x14ac:dyDescent="0.25">
      <c r="A260" t="s">
        <v>5</v>
      </c>
      <c r="B260">
        <v>72500</v>
      </c>
      <c r="C260" t="s">
        <v>266</v>
      </c>
      <c r="D260" s="1" t="str">
        <f t="shared" si="8"/>
        <v>Medallion TL (1-266)</v>
      </c>
      <c r="E260">
        <v>31</v>
      </c>
      <c r="F260">
        <v>32</v>
      </c>
      <c r="G260">
        <f t="shared" si="9"/>
        <v>1</v>
      </c>
    </row>
    <row r="261" spans="1:7" x14ac:dyDescent="0.25">
      <c r="A261" t="s">
        <v>3</v>
      </c>
      <c r="B261">
        <v>80089</v>
      </c>
      <c r="C261" t="s">
        <v>267</v>
      </c>
      <c r="D261" s="1" t="str">
        <f t="shared" si="8"/>
        <v>Medax Max (19-224)</v>
      </c>
      <c r="E261">
        <v>9</v>
      </c>
      <c r="F261">
        <v>5</v>
      </c>
      <c r="G261">
        <f t="shared" si="9"/>
        <v>-4</v>
      </c>
    </row>
    <row r="262" spans="1:7" x14ac:dyDescent="0.25">
      <c r="A262" t="s">
        <v>3</v>
      </c>
      <c r="B262">
        <v>80069</v>
      </c>
      <c r="C262" t="s">
        <v>268</v>
      </c>
      <c r="D262" s="1" t="str">
        <f t="shared" si="8"/>
        <v>Medax Top (19-201)</v>
      </c>
      <c r="E262">
        <v>38</v>
      </c>
      <c r="F262">
        <v>31</v>
      </c>
      <c r="G262">
        <f t="shared" si="9"/>
        <v>-7</v>
      </c>
    </row>
    <row r="263" spans="1:7" x14ac:dyDescent="0.25">
      <c r="A263" t="s">
        <v>9</v>
      </c>
      <c r="B263">
        <v>51113</v>
      </c>
      <c r="C263" t="s">
        <v>269</v>
      </c>
      <c r="D263" s="1" t="str">
        <f t="shared" si="8"/>
        <v>Meristo (1-222)</v>
      </c>
      <c r="E263">
        <v>102</v>
      </c>
      <c r="F263">
        <v>121</v>
      </c>
      <c r="G263">
        <f t="shared" si="9"/>
        <v>19</v>
      </c>
    </row>
    <row r="264" spans="1:7" x14ac:dyDescent="0.25">
      <c r="A264" t="s">
        <v>17</v>
      </c>
      <c r="B264">
        <v>61181</v>
      </c>
      <c r="C264" t="s">
        <v>270</v>
      </c>
      <c r="D264" s="1" t="str">
        <f t="shared" si="8"/>
        <v>Merit Gran (18-574)</v>
      </c>
      <c r="E264">
        <v>97</v>
      </c>
      <c r="F264">
        <v>115</v>
      </c>
      <c r="G264">
        <f t="shared" si="9"/>
        <v>18</v>
      </c>
    </row>
    <row r="265" spans="1:7" x14ac:dyDescent="0.25">
      <c r="A265" t="s">
        <v>9</v>
      </c>
      <c r="B265">
        <v>51190</v>
      </c>
      <c r="C265" t="s">
        <v>271</v>
      </c>
      <c r="D265" s="1" t="str">
        <f t="shared" si="8"/>
        <v>Metafol 700 (501-42)</v>
      </c>
      <c r="E265">
        <v>84</v>
      </c>
      <c r="F265">
        <v>72</v>
      </c>
      <c r="G265">
        <f t="shared" si="9"/>
        <v>-12</v>
      </c>
    </row>
    <row r="266" spans="1:7" x14ac:dyDescent="0.25">
      <c r="A266" t="s">
        <v>9</v>
      </c>
      <c r="B266">
        <v>50309</v>
      </c>
      <c r="C266" t="s">
        <v>272</v>
      </c>
      <c r="D266" s="1" t="str">
        <f t="shared" si="8"/>
        <v>Metaxon (347-5)</v>
      </c>
      <c r="E266">
        <v>157</v>
      </c>
      <c r="F266">
        <v>160</v>
      </c>
      <c r="G266">
        <f t="shared" si="9"/>
        <v>3</v>
      </c>
    </row>
    <row r="267" spans="1:7" x14ac:dyDescent="0.25">
      <c r="A267" t="s">
        <v>17</v>
      </c>
      <c r="B267">
        <v>61183</v>
      </c>
      <c r="C267" t="s">
        <v>273</v>
      </c>
      <c r="D267" s="1" t="str">
        <f t="shared" si="8"/>
        <v>Milbeknock (632-5)</v>
      </c>
      <c r="E267">
        <v>116</v>
      </c>
      <c r="F267">
        <v>143</v>
      </c>
      <c r="G267">
        <f t="shared" si="9"/>
        <v>27</v>
      </c>
    </row>
    <row r="268" spans="1:7" x14ac:dyDescent="0.25">
      <c r="A268" t="s">
        <v>5</v>
      </c>
      <c r="B268">
        <v>72468</v>
      </c>
      <c r="C268" t="s">
        <v>274</v>
      </c>
      <c r="D268" s="1" t="str">
        <f t="shared" si="8"/>
        <v>Mirador (1-243)</v>
      </c>
      <c r="E268">
        <v>75</v>
      </c>
      <c r="F268">
        <v>81</v>
      </c>
      <c r="G268">
        <f t="shared" si="9"/>
        <v>6</v>
      </c>
    </row>
    <row r="269" spans="1:7" x14ac:dyDescent="0.25">
      <c r="A269" t="s">
        <v>5</v>
      </c>
      <c r="B269">
        <v>72374</v>
      </c>
      <c r="C269" t="s">
        <v>275</v>
      </c>
      <c r="D269" s="1" t="str">
        <f t="shared" si="8"/>
        <v>Mirador 250 SC (396-41)</v>
      </c>
      <c r="E269">
        <v>75</v>
      </c>
      <c r="F269">
        <v>81</v>
      </c>
      <c r="G269">
        <f t="shared" si="9"/>
        <v>6</v>
      </c>
    </row>
    <row r="270" spans="1:7" x14ac:dyDescent="0.25">
      <c r="A270" t="s">
        <v>5</v>
      </c>
      <c r="B270">
        <v>72390</v>
      </c>
      <c r="C270" t="s">
        <v>276</v>
      </c>
      <c r="D270" s="1" t="str">
        <f t="shared" si="8"/>
        <v>Mirador Forte (396-54)</v>
      </c>
      <c r="E270">
        <v>78</v>
      </c>
      <c r="F270">
        <v>90</v>
      </c>
      <c r="G270">
        <f t="shared" si="9"/>
        <v>12</v>
      </c>
    </row>
    <row r="271" spans="1:7" x14ac:dyDescent="0.25">
      <c r="A271" t="s">
        <v>5</v>
      </c>
      <c r="B271">
        <v>72510</v>
      </c>
      <c r="C271" t="s">
        <v>277</v>
      </c>
      <c r="D271" s="1" t="str">
        <f t="shared" si="8"/>
        <v>Mirador Forte EC (396-87)</v>
      </c>
      <c r="E271">
        <v>78</v>
      </c>
      <c r="F271">
        <v>90</v>
      </c>
      <c r="G271">
        <f t="shared" si="9"/>
        <v>12</v>
      </c>
    </row>
    <row r="272" spans="1:7" x14ac:dyDescent="0.25">
      <c r="A272" t="s">
        <v>5</v>
      </c>
      <c r="B272">
        <v>72486</v>
      </c>
      <c r="C272" t="s">
        <v>278</v>
      </c>
      <c r="D272" s="1" t="str">
        <f t="shared" si="8"/>
        <v>Mirror (396-80)</v>
      </c>
      <c r="E272">
        <v>87</v>
      </c>
      <c r="F272">
        <v>85</v>
      </c>
      <c r="G272">
        <f t="shared" si="9"/>
        <v>-2</v>
      </c>
    </row>
    <row r="273" spans="1:7" x14ac:dyDescent="0.25">
      <c r="A273" t="s">
        <v>9</v>
      </c>
      <c r="B273">
        <v>51314</v>
      </c>
      <c r="C273" t="s">
        <v>279</v>
      </c>
      <c r="D273" s="1" t="str">
        <f t="shared" si="8"/>
        <v>Mitron 700 SC (713-3)</v>
      </c>
      <c r="E273">
        <v>90</v>
      </c>
      <c r="F273">
        <v>79</v>
      </c>
      <c r="G273">
        <f t="shared" si="9"/>
        <v>-11</v>
      </c>
    </row>
    <row r="274" spans="1:7" x14ac:dyDescent="0.25">
      <c r="A274" t="s">
        <v>9</v>
      </c>
      <c r="B274">
        <v>51321</v>
      </c>
      <c r="C274" t="s">
        <v>280</v>
      </c>
      <c r="D274" s="1" t="str">
        <f t="shared" si="8"/>
        <v>Mixin (396-79)</v>
      </c>
      <c r="E274">
        <v>65</v>
      </c>
      <c r="F274">
        <v>76</v>
      </c>
      <c r="G274">
        <f t="shared" si="9"/>
        <v>11</v>
      </c>
    </row>
    <row r="275" spans="1:7" x14ac:dyDescent="0.25">
      <c r="A275" t="s">
        <v>3</v>
      </c>
      <c r="B275">
        <v>80111</v>
      </c>
      <c r="C275" t="s">
        <v>281</v>
      </c>
      <c r="D275" s="1" t="str">
        <f t="shared" si="8"/>
        <v>Moddevo (1-249)</v>
      </c>
      <c r="E275">
        <v>27</v>
      </c>
      <c r="F275">
        <v>22</v>
      </c>
      <c r="G275">
        <f t="shared" si="9"/>
        <v>-5</v>
      </c>
    </row>
    <row r="276" spans="1:7" x14ac:dyDescent="0.25">
      <c r="A276" t="s">
        <v>3</v>
      </c>
      <c r="B276">
        <v>80053</v>
      </c>
      <c r="C276" t="s">
        <v>282</v>
      </c>
      <c r="D276" s="1" t="str">
        <f t="shared" si="8"/>
        <v>Moddus M (1-154)</v>
      </c>
      <c r="E276">
        <v>35</v>
      </c>
      <c r="F276">
        <v>32</v>
      </c>
      <c r="G276">
        <f t="shared" si="9"/>
        <v>-3</v>
      </c>
    </row>
    <row r="277" spans="1:7" x14ac:dyDescent="0.25">
      <c r="A277" t="s">
        <v>3</v>
      </c>
      <c r="B277">
        <v>80090</v>
      </c>
      <c r="C277" t="s">
        <v>283</v>
      </c>
      <c r="D277" s="1" t="str">
        <f t="shared" si="8"/>
        <v>Moddus Start (1-223)</v>
      </c>
      <c r="E277">
        <v>27</v>
      </c>
      <c r="F277">
        <v>22</v>
      </c>
      <c r="G277">
        <f t="shared" si="9"/>
        <v>-5</v>
      </c>
    </row>
    <row r="278" spans="1:7" x14ac:dyDescent="0.25">
      <c r="A278" t="s">
        <v>9</v>
      </c>
      <c r="B278">
        <v>51258</v>
      </c>
      <c r="C278" t="s">
        <v>284</v>
      </c>
      <c r="D278" s="1" t="str">
        <f t="shared" si="8"/>
        <v>Monosate G (48-58)</v>
      </c>
      <c r="E278">
        <v>27</v>
      </c>
      <c r="F278">
        <v>17</v>
      </c>
      <c r="G278">
        <f t="shared" si="9"/>
        <v>-10</v>
      </c>
    </row>
    <row r="279" spans="1:7" x14ac:dyDescent="0.25">
      <c r="A279" t="s">
        <v>9</v>
      </c>
      <c r="B279">
        <v>50930</v>
      </c>
      <c r="C279" t="s">
        <v>285</v>
      </c>
      <c r="D279" s="1" t="str">
        <f t="shared" si="8"/>
        <v>Mosfri N Koncentrat (364-14)</v>
      </c>
      <c r="E279">
        <v>21</v>
      </c>
      <c r="F279">
        <v>17</v>
      </c>
      <c r="G279">
        <f t="shared" si="9"/>
        <v>-4</v>
      </c>
    </row>
    <row r="280" spans="1:7" x14ac:dyDescent="0.25">
      <c r="A280" t="s">
        <v>17</v>
      </c>
      <c r="B280">
        <v>61019</v>
      </c>
      <c r="C280" t="s">
        <v>286</v>
      </c>
      <c r="D280" s="1" t="str">
        <f t="shared" si="8"/>
        <v>Mospilan SG (561-3)</v>
      </c>
      <c r="E280">
        <v>65</v>
      </c>
      <c r="F280">
        <v>72</v>
      </c>
      <c r="G280">
        <f t="shared" si="9"/>
        <v>7</v>
      </c>
    </row>
    <row r="281" spans="1:7" x14ac:dyDescent="0.25">
      <c r="A281" t="s">
        <v>17</v>
      </c>
      <c r="B281">
        <v>61120</v>
      </c>
      <c r="C281" t="s">
        <v>287</v>
      </c>
      <c r="D281" s="1" t="str">
        <f t="shared" si="8"/>
        <v>Movento SC 100 (18-549)</v>
      </c>
      <c r="E281">
        <v>97</v>
      </c>
      <c r="F281">
        <v>115</v>
      </c>
      <c r="G281">
        <f t="shared" si="9"/>
        <v>18</v>
      </c>
    </row>
    <row r="282" spans="1:7" x14ac:dyDescent="0.25">
      <c r="A282" t="s">
        <v>3</v>
      </c>
      <c r="B282">
        <v>80102</v>
      </c>
      <c r="C282" t="s">
        <v>288</v>
      </c>
      <c r="D282" s="1" t="str">
        <f t="shared" si="8"/>
        <v>Moxa (613-12)</v>
      </c>
      <c r="E282">
        <v>41</v>
      </c>
      <c r="F282">
        <v>39</v>
      </c>
      <c r="G282">
        <f t="shared" si="9"/>
        <v>-2</v>
      </c>
    </row>
    <row r="283" spans="1:7" x14ac:dyDescent="0.25">
      <c r="A283" t="s">
        <v>9</v>
      </c>
      <c r="B283">
        <v>51005</v>
      </c>
      <c r="C283" t="s">
        <v>289</v>
      </c>
      <c r="D283" s="1" t="str">
        <f t="shared" si="8"/>
        <v>Mustang forte (64-70)</v>
      </c>
      <c r="E283">
        <v>43</v>
      </c>
      <c r="F283">
        <v>45</v>
      </c>
      <c r="G283">
        <f t="shared" si="9"/>
        <v>2</v>
      </c>
    </row>
    <row r="284" spans="1:7" x14ac:dyDescent="0.25">
      <c r="A284" t="s">
        <v>5</v>
      </c>
      <c r="B284">
        <v>72461</v>
      </c>
      <c r="C284" t="s">
        <v>290</v>
      </c>
      <c r="D284" s="1" t="str">
        <f t="shared" si="8"/>
        <v>Mycostop WP (880-3)</v>
      </c>
      <c r="E284">
        <v>0</v>
      </c>
      <c r="F284">
        <v>0</v>
      </c>
      <c r="G284">
        <f t="shared" si="9"/>
        <v>0</v>
      </c>
    </row>
    <row r="285" spans="1:7" x14ac:dyDescent="0.25">
      <c r="A285" t="s">
        <v>17</v>
      </c>
      <c r="B285">
        <v>61177</v>
      </c>
      <c r="C285" t="s">
        <v>291</v>
      </c>
      <c r="D285" s="1" t="str">
        <f t="shared" si="8"/>
        <v>Mycotal (677-1)</v>
      </c>
      <c r="E285">
        <v>0</v>
      </c>
      <c r="F285">
        <v>0</v>
      </c>
      <c r="G285">
        <f t="shared" si="9"/>
        <v>0</v>
      </c>
    </row>
    <row r="286" spans="1:7" x14ac:dyDescent="0.25">
      <c r="A286" t="s">
        <v>5</v>
      </c>
      <c r="B286">
        <v>72440</v>
      </c>
      <c r="C286" t="s">
        <v>292</v>
      </c>
      <c r="D286" s="1" t="str">
        <f t="shared" si="8"/>
        <v>Mystic 250 EC (347-22)</v>
      </c>
      <c r="E286">
        <v>131</v>
      </c>
      <c r="F286">
        <v>151</v>
      </c>
      <c r="G286">
        <f t="shared" si="9"/>
        <v>20</v>
      </c>
    </row>
    <row r="287" spans="1:7" x14ac:dyDescent="0.25">
      <c r="A287" t="s">
        <v>17</v>
      </c>
      <c r="B287">
        <v>61193</v>
      </c>
      <c r="C287" t="s">
        <v>293</v>
      </c>
      <c r="D287" s="1" t="str">
        <f t="shared" si="8"/>
        <v>NEU 1181 M (364-34)</v>
      </c>
      <c r="E287">
        <v>6</v>
      </c>
      <c r="F287">
        <v>7</v>
      </c>
      <c r="G287">
        <f t="shared" si="9"/>
        <v>1</v>
      </c>
    </row>
    <row r="288" spans="1:7" x14ac:dyDescent="0.25">
      <c r="A288" t="s">
        <v>9</v>
      </c>
      <c r="B288">
        <v>50501</v>
      </c>
      <c r="C288" t="s">
        <v>294</v>
      </c>
      <c r="D288" s="1" t="str">
        <f t="shared" si="8"/>
        <v>NF-M 750 (347-4)</v>
      </c>
      <c r="E288">
        <v>157</v>
      </c>
      <c r="F288">
        <v>160</v>
      </c>
      <c r="G288">
        <f t="shared" si="9"/>
        <v>3</v>
      </c>
    </row>
    <row r="289" spans="1:7" x14ac:dyDescent="0.25">
      <c r="A289" t="s">
        <v>5</v>
      </c>
      <c r="B289">
        <v>72427</v>
      </c>
      <c r="C289" t="s">
        <v>295</v>
      </c>
      <c r="D289" s="1" t="str">
        <f t="shared" si="8"/>
        <v>Narita (613-11)</v>
      </c>
      <c r="E289">
        <v>69</v>
      </c>
      <c r="F289">
        <v>74</v>
      </c>
      <c r="G289">
        <f t="shared" si="9"/>
        <v>5</v>
      </c>
    </row>
    <row r="290" spans="1:7" x14ac:dyDescent="0.25">
      <c r="A290" t="s">
        <v>9</v>
      </c>
      <c r="B290">
        <v>51183</v>
      </c>
      <c r="C290" t="s">
        <v>296</v>
      </c>
      <c r="D290" s="1" t="str">
        <f t="shared" si="8"/>
        <v>Natria mod ukrudt (18-585)</v>
      </c>
      <c r="E290">
        <v>4</v>
      </c>
      <c r="F290">
        <v>2</v>
      </c>
      <c r="G290">
        <f t="shared" si="9"/>
        <v>-2</v>
      </c>
    </row>
    <row r="291" spans="1:7" x14ac:dyDescent="0.25">
      <c r="A291" t="s">
        <v>17</v>
      </c>
      <c r="B291">
        <v>61129</v>
      </c>
      <c r="C291" t="s">
        <v>297</v>
      </c>
      <c r="D291" s="1" t="str">
        <f t="shared" si="8"/>
        <v>Naturalis (699-2)</v>
      </c>
      <c r="E291">
        <v>0</v>
      </c>
      <c r="F291">
        <v>0</v>
      </c>
      <c r="G291">
        <f t="shared" si="9"/>
        <v>0</v>
      </c>
    </row>
    <row r="292" spans="1:7" x14ac:dyDescent="0.25">
      <c r="A292" t="s">
        <v>17</v>
      </c>
      <c r="B292">
        <v>61190</v>
      </c>
      <c r="C292" t="s">
        <v>298</v>
      </c>
      <c r="D292" s="1" t="str">
        <f t="shared" si="8"/>
        <v>NeemAzal-T/S (643-1)</v>
      </c>
      <c r="E292">
        <v>2</v>
      </c>
      <c r="F292">
        <v>1</v>
      </c>
      <c r="G292">
        <f t="shared" si="9"/>
        <v>-1</v>
      </c>
    </row>
    <row r="293" spans="1:7" x14ac:dyDescent="0.25">
      <c r="A293" t="s">
        <v>17</v>
      </c>
      <c r="B293">
        <v>61226</v>
      </c>
      <c r="C293" t="s">
        <v>299</v>
      </c>
      <c r="D293" s="1" t="str">
        <f t="shared" si="8"/>
        <v>Nelson Garden Ferrex Garden (774-4)</v>
      </c>
      <c r="E293">
        <v>7</v>
      </c>
      <c r="F293">
        <v>7</v>
      </c>
      <c r="G293">
        <f t="shared" si="9"/>
        <v>0</v>
      </c>
    </row>
    <row r="294" spans="1:7" x14ac:dyDescent="0.25">
      <c r="A294" t="s">
        <v>17</v>
      </c>
      <c r="B294">
        <v>61104</v>
      </c>
      <c r="C294" t="s">
        <v>300</v>
      </c>
      <c r="D294" s="1" t="str">
        <f t="shared" si="8"/>
        <v>Nexide CS (11-40)</v>
      </c>
      <c r="E294">
        <v>6373</v>
      </c>
      <c r="F294">
        <v>7884</v>
      </c>
      <c r="G294">
        <f t="shared" si="9"/>
        <v>1511</v>
      </c>
    </row>
    <row r="295" spans="1:7" x14ac:dyDescent="0.25">
      <c r="A295" t="s">
        <v>9</v>
      </c>
      <c r="B295">
        <v>51288</v>
      </c>
      <c r="C295" t="s">
        <v>301</v>
      </c>
      <c r="D295" s="1" t="str">
        <f t="shared" si="8"/>
        <v>Nicanor SG (11-70)</v>
      </c>
      <c r="E295">
        <v>191</v>
      </c>
      <c r="F295">
        <v>227</v>
      </c>
      <c r="G295">
        <f t="shared" si="9"/>
        <v>36</v>
      </c>
    </row>
    <row r="296" spans="1:7" x14ac:dyDescent="0.25">
      <c r="A296" t="s">
        <v>17</v>
      </c>
      <c r="B296">
        <v>61169</v>
      </c>
      <c r="C296" t="s">
        <v>302</v>
      </c>
      <c r="D296" s="1" t="str">
        <f t="shared" si="8"/>
        <v>Nissorun 250 SC (561-6)</v>
      </c>
      <c r="E296">
        <v>45</v>
      </c>
      <c r="F296">
        <v>44</v>
      </c>
      <c r="G296">
        <f t="shared" si="9"/>
        <v>-1</v>
      </c>
    </row>
    <row r="297" spans="1:7" x14ac:dyDescent="0.25">
      <c r="A297" t="s">
        <v>9</v>
      </c>
      <c r="B297">
        <v>51154</v>
      </c>
      <c r="C297" t="s">
        <v>303</v>
      </c>
      <c r="D297" s="1" t="str">
        <f t="shared" si="8"/>
        <v>No Weed Special 1+3 (715-1)</v>
      </c>
      <c r="E297">
        <v>33</v>
      </c>
      <c r="F297">
        <v>30</v>
      </c>
      <c r="G297">
        <f t="shared" si="9"/>
        <v>-3</v>
      </c>
    </row>
    <row r="298" spans="1:7" x14ac:dyDescent="0.25">
      <c r="A298" t="s">
        <v>9</v>
      </c>
      <c r="B298">
        <v>51155</v>
      </c>
      <c r="C298" t="s">
        <v>304</v>
      </c>
      <c r="D298" s="1" t="str">
        <f t="shared" si="8"/>
        <v>No Weed Special Klar til Brug (715-2)</v>
      </c>
      <c r="E298">
        <v>4</v>
      </c>
      <c r="F298">
        <v>2</v>
      </c>
      <c r="G298">
        <f t="shared" si="9"/>
        <v>-2</v>
      </c>
    </row>
    <row r="299" spans="1:7" x14ac:dyDescent="0.25">
      <c r="A299" t="s">
        <v>9</v>
      </c>
      <c r="B299">
        <v>50107</v>
      </c>
      <c r="C299" t="s">
        <v>305</v>
      </c>
      <c r="D299" s="1" t="str">
        <f t="shared" si="8"/>
        <v>Nortron SC (18-426)</v>
      </c>
      <c r="E299">
        <v>66</v>
      </c>
      <c r="F299">
        <v>58</v>
      </c>
      <c r="G299">
        <f t="shared" si="9"/>
        <v>-8</v>
      </c>
    </row>
    <row r="300" spans="1:7" x14ac:dyDescent="0.25">
      <c r="A300" t="s">
        <v>9</v>
      </c>
      <c r="B300">
        <v>51064</v>
      </c>
      <c r="C300" t="s">
        <v>306</v>
      </c>
      <c r="D300" s="1" t="str">
        <f t="shared" si="8"/>
        <v>Novitron DAM TEC (421-7)</v>
      </c>
      <c r="E300">
        <v>207</v>
      </c>
      <c r="F300">
        <v>232</v>
      </c>
      <c r="G300">
        <f t="shared" si="9"/>
        <v>25</v>
      </c>
    </row>
    <row r="301" spans="1:7" x14ac:dyDescent="0.25">
      <c r="A301" t="s">
        <v>9</v>
      </c>
      <c r="B301">
        <v>51301</v>
      </c>
      <c r="C301" t="s">
        <v>307</v>
      </c>
      <c r="D301" s="1" t="str">
        <f t="shared" si="8"/>
        <v>Nuance Max 75 WG (347-36)</v>
      </c>
      <c r="E301">
        <v>312</v>
      </c>
      <c r="F301">
        <v>352</v>
      </c>
      <c r="G301">
        <f t="shared" si="9"/>
        <v>40</v>
      </c>
    </row>
    <row r="302" spans="1:7" x14ac:dyDescent="0.25">
      <c r="A302" t="s">
        <v>9</v>
      </c>
      <c r="B302">
        <v>51196</v>
      </c>
      <c r="C302" t="s">
        <v>308</v>
      </c>
      <c r="D302" s="1" t="str">
        <f t="shared" si="8"/>
        <v>Oblix 500 (501-25)</v>
      </c>
      <c r="E302">
        <v>66</v>
      </c>
      <c r="F302">
        <v>58</v>
      </c>
      <c r="G302">
        <f t="shared" si="9"/>
        <v>-8</v>
      </c>
    </row>
    <row r="303" spans="1:7" x14ac:dyDescent="0.25">
      <c r="A303" t="s">
        <v>5</v>
      </c>
      <c r="B303">
        <v>72189</v>
      </c>
      <c r="C303" t="s">
        <v>309</v>
      </c>
      <c r="D303" s="1" t="str">
        <f t="shared" si="8"/>
        <v>Ohayo (352-6)</v>
      </c>
      <c r="E303">
        <v>129</v>
      </c>
      <c r="F303">
        <v>137</v>
      </c>
      <c r="G303">
        <f t="shared" si="9"/>
        <v>8</v>
      </c>
    </row>
    <row r="304" spans="1:7" x14ac:dyDescent="0.25">
      <c r="A304" t="s">
        <v>9</v>
      </c>
      <c r="B304">
        <v>51277</v>
      </c>
      <c r="C304" t="s">
        <v>310</v>
      </c>
      <c r="D304" s="1" t="str">
        <f t="shared" si="8"/>
        <v>Onyx (632-6)</v>
      </c>
      <c r="E304">
        <v>79</v>
      </c>
      <c r="F304">
        <v>70</v>
      </c>
      <c r="G304">
        <f t="shared" si="9"/>
        <v>-9</v>
      </c>
    </row>
    <row r="305" spans="1:7" x14ac:dyDescent="0.25">
      <c r="A305" t="s">
        <v>3</v>
      </c>
      <c r="B305">
        <v>80112</v>
      </c>
      <c r="C305" t="s">
        <v>311</v>
      </c>
      <c r="D305" s="1" t="str">
        <f t="shared" si="8"/>
        <v>Optimus Max (347-42)</v>
      </c>
      <c r="E305">
        <v>38</v>
      </c>
      <c r="F305">
        <v>39</v>
      </c>
      <c r="G305">
        <f t="shared" si="9"/>
        <v>1</v>
      </c>
    </row>
    <row r="306" spans="1:7" x14ac:dyDescent="0.25">
      <c r="A306" t="s">
        <v>5</v>
      </c>
      <c r="B306">
        <v>72393</v>
      </c>
      <c r="C306" t="s">
        <v>312</v>
      </c>
      <c r="D306" s="1" t="str">
        <f t="shared" si="8"/>
        <v>Option (3-187)</v>
      </c>
      <c r="E306">
        <v>104</v>
      </c>
      <c r="F306">
        <v>101</v>
      </c>
      <c r="G306">
        <f t="shared" si="9"/>
        <v>-3</v>
      </c>
    </row>
    <row r="307" spans="1:7" x14ac:dyDescent="0.25">
      <c r="A307" t="s">
        <v>5</v>
      </c>
      <c r="B307">
        <v>72508</v>
      </c>
      <c r="C307" t="s">
        <v>313</v>
      </c>
      <c r="D307" s="1" t="str">
        <f t="shared" si="8"/>
        <v>Orius Gold (347-57)</v>
      </c>
      <c r="E307">
        <v>77</v>
      </c>
      <c r="F307">
        <v>86</v>
      </c>
      <c r="G307">
        <f t="shared" si="9"/>
        <v>9</v>
      </c>
    </row>
    <row r="308" spans="1:7" x14ac:dyDescent="0.25">
      <c r="A308" t="s">
        <v>5</v>
      </c>
      <c r="B308">
        <v>72479</v>
      </c>
      <c r="C308" t="s">
        <v>314</v>
      </c>
      <c r="D308" s="1" t="str">
        <f t="shared" si="8"/>
        <v>Orius Max 200 EW (347-39)</v>
      </c>
      <c r="E308">
        <v>77</v>
      </c>
      <c r="F308">
        <v>86</v>
      </c>
      <c r="G308">
        <f t="shared" si="9"/>
        <v>9</v>
      </c>
    </row>
    <row r="309" spans="1:7" x14ac:dyDescent="0.25">
      <c r="A309" t="s">
        <v>5</v>
      </c>
      <c r="B309">
        <v>72361</v>
      </c>
      <c r="C309" t="s">
        <v>315</v>
      </c>
      <c r="D309" s="1" t="str">
        <f t="shared" si="8"/>
        <v>Ortiva Top (1-203)</v>
      </c>
      <c r="E309">
        <v>103</v>
      </c>
      <c r="F309">
        <v>112</v>
      </c>
      <c r="G309">
        <f t="shared" si="9"/>
        <v>9</v>
      </c>
    </row>
    <row r="310" spans="1:7" x14ac:dyDescent="0.25">
      <c r="A310" t="s">
        <v>9</v>
      </c>
      <c r="B310">
        <v>50876</v>
      </c>
      <c r="C310" t="s">
        <v>316</v>
      </c>
      <c r="D310" s="1" t="str">
        <f t="shared" si="8"/>
        <v>Othello (18-520)</v>
      </c>
      <c r="E310">
        <v>40</v>
      </c>
      <c r="F310">
        <v>47</v>
      </c>
      <c r="G310">
        <f t="shared" si="9"/>
        <v>7</v>
      </c>
    </row>
    <row r="311" spans="1:7" x14ac:dyDescent="0.25">
      <c r="A311" t="s">
        <v>5</v>
      </c>
      <c r="B311">
        <v>72464</v>
      </c>
      <c r="C311" t="s">
        <v>317</v>
      </c>
      <c r="D311" s="1" t="str">
        <f t="shared" si="8"/>
        <v>PRO-Tector (623-7)</v>
      </c>
      <c r="E311">
        <v>43</v>
      </c>
      <c r="F311">
        <v>41</v>
      </c>
      <c r="G311">
        <f t="shared" si="9"/>
        <v>-2</v>
      </c>
    </row>
    <row r="312" spans="1:7" x14ac:dyDescent="0.25">
      <c r="A312" t="s">
        <v>17</v>
      </c>
      <c r="B312">
        <v>61209</v>
      </c>
      <c r="C312" t="s">
        <v>318</v>
      </c>
      <c r="D312" s="1" t="str">
        <f t="shared" si="8"/>
        <v>Pediment (1-253)</v>
      </c>
      <c r="E312">
        <v>402</v>
      </c>
      <c r="F312">
        <v>475</v>
      </c>
      <c r="G312">
        <f t="shared" si="9"/>
        <v>73</v>
      </c>
    </row>
    <row r="313" spans="1:7" x14ac:dyDescent="0.25">
      <c r="A313" t="s">
        <v>9</v>
      </c>
      <c r="B313">
        <v>50389</v>
      </c>
      <c r="C313" t="s">
        <v>319</v>
      </c>
      <c r="D313" s="1" t="str">
        <f t="shared" si="8"/>
        <v>Pico 750 WG (19-171)</v>
      </c>
      <c r="E313">
        <v>138</v>
      </c>
      <c r="F313">
        <v>137</v>
      </c>
      <c r="G313">
        <f t="shared" si="9"/>
        <v>-1</v>
      </c>
    </row>
    <row r="314" spans="1:7" x14ac:dyDescent="0.25">
      <c r="A314" t="s">
        <v>5</v>
      </c>
      <c r="B314">
        <v>72454</v>
      </c>
      <c r="C314" t="s">
        <v>320</v>
      </c>
      <c r="D314" s="1" t="str">
        <f t="shared" si="8"/>
        <v>Pictor Active (19-228)</v>
      </c>
      <c r="E314">
        <v>166</v>
      </c>
      <c r="F314">
        <v>187</v>
      </c>
      <c r="G314">
        <f t="shared" si="9"/>
        <v>21</v>
      </c>
    </row>
    <row r="315" spans="1:7" x14ac:dyDescent="0.25">
      <c r="A315" t="s">
        <v>17</v>
      </c>
      <c r="B315">
        <v>61210</v>
      </c>
      <c r="C315" t="s">
        <v>321</v>
      </c>
      <c r="D315" s="1" t="str">
        <f t="shared" si="8"/>
        <v>Pirimor 500 WG (396-78)</v>
      </c>
      <c r="E315">
        <v>376</v>
      </c>
      <c r="F315">
        <v>442</v>
      </c>
      <c r="G315">
        <f t="shared" si="9"/>
        <v>66</v>
      </c>
    </row>
    <row r="316" spans="1:7" x14ac:dyDescent="0.25">
      <c r="A316" t="s">
        <v>3</v>
      </c>
      <c r="B316">
        <v>80059</v>
      </c>
      <c r="C316" t="s">
        <v>322</v>
      </c>
      <c r="D316" s="1" t="str">
        <f t="shared" si="8"/>
        <v>Pirouette (544-3)</v>
      </c>
      <c r="E316">
        <v>1</v>
      </c>
      <c r="F316">
        <v>1</v>
      </c>
      <c r="G316">
        <f t="shared" si="9"/>
        <v>0</v>
      </c>
    </row>
    <row r="317" spans="1:7" x14ac:dyDescent="0.25">
      <c r="A317" t="s">
        <v>9</v>
      </c>
      <c r="B317">
        <v>51306</v>
      </c>
      <c r="C317" t="s">
        <v>323</v>
      </c>
      <c r="D317" s="1" t="str">
        <f t="shared" si="8"/>
        <v>Pistol ukrudtsmiddel (19-241)</v>
      </c>
      <c r="E317">
        <v>33</v>
      </c>
      <c r="F317">
        <v>27</v>
      </c>
      <c r="G317">
        <f t="shared" si="9"/>
        <v>-6</v>
      </c>
    </row>
    <row r="318" spans="1:7" x14ac:dyDescent="0.25">
      <c r="A318" t="s">
        <v>9</v>
      </c>
      <c r="B318">
        <v>51179</v>
      </c>
      <c r="C318" t="s">
        <v>324</v>
      </c>
      <c r="D318" s="1" t="str">
        <f t="shared" si="8"/>
        <v>Pixxaro EC (64-87)</v>
      </c>
      <c r="E318">
        <v>81</v>
      </c>
      <c r="F318">
        <v>87</v>
      </c>
      <c r="G318">
        <f t="shared" si="9"/>
        <v>6</v>
      </c>
    </row>
    <row r="319" spans="1:7" x14ac:dyDescent="0.25">
      <c r="A319" t="s">
        <v>5</v>
      </c>
      <c r="B319">
        <v>72434</v>
      </c>
      <c r="C319" t="s">
        <v>325</v>
      </c>
      <c r="D319" s="1" t="str">
        <f t="shared" si="8"/>
        <v>PlantTrust (758-1)</v>
      </c>
      <c r="E319">
        <v>10</v>
      </c>
      <c r="F319">
        <v>4</v>
      </c>
      <c r="G319">
        <f t="shared" si="9"/>
        <v>-6</v>
      </c>
    </row>
    <row r="320" spans="1:7" x14ac:dyDescent="0.25">
      <c r="A320" t="s">
        <v>5</v>
      </c>
      <c r="B320">
        <v>72490</v>
      </c>
      <c r="C320" t="s">
        <v>326</v>
      </c>
      <c r="D320" s="1" t="str">
        <f t="shared" si="8"/>
        <v>Plexeo 90 (613-23)</v>
      </c>
      <c r="E320">
        <v>65</v>
      </c>
      <c r="F320">
        <v>76</v>
      </c>
      <c r="G320">
        <f t="shared" si="9"/>
        <v>11</v>
      </c>
    </row>
    <row r="321" spans="1:7" x14ac:dyDescent="0.25">
      <c r="A321" t="s">
        <v>5</v>
      </c>
      <c r="B321">
        <v>72458</v>
      </c>
      <c r="C321" t="s">
        <v>327</v>
      </c>
      <c r="D321" s="1" t="str">
        <f t="shared" si="8"/>
        <v>Potato Super (623-6)</v>
      </c>
      <c r="E321">
        <v>22</v>
      </c>
      <c r="F321">
        <v>15</v>
      </c>
      <c r="G321">
        <f t="shared" si="9"/>
        <v>-7</v>
      </c>
    </row>
    <row r="322" spans="1:7" x14ac:dyDescent="0.25">
      <c r="A322" t="s">
        <v>5</v>
      </c>
      <c r="B322">
        <v>72459</v>
      </c>
      <c r="C322" t="s">
        <v>328</v>
      </c>
      <c r="D322" s="1" t="str">
        <f t="shared" ref="D322:D385" si="10">HYPERLINK(_xlfn.CONCAT("https://middeldatabasen.dk/Product.asp?ProductID=",B322),C322)</f>
        <v>Potato Top (623-5)</v>
      </c>
      <c r="E322">
        <v>57</v>
      </c>
      <c r="F322">
        <v>63</v>
      </c>
      <c r="G322">
        <f t="shared" si="9"/>
        <v>6</v>
      </c>
    </row>
    <row r="323" spans="1:7" x14ac:dyDescent="0.25">
      <c r="A323" t="s">
        <v>36</v>
      </c>
      <c r="B323">
        <v>100285</v>
      </c>
      <c r="C323" t="s">
        <v>329</v>
      </c>
      <c r="D323" s="1" t="str">
        <f t="shared" si="10"/>
        <v>Prepper (613-18)</v>
      </c>
      <c r="E323">
        <v>41</v>
      </c>
      <c r="F323">
        <v>49</v>
      </c>
      <c r="G323">
        <f t="shared" ref="G323:G386" si="11">F323-E323</f>
        <v>8</v>
      </c>
    </row>
    <row r="324" spans="1:7" x14ac:dyDescent="0.25">
      <c r="A324" t="s">
        <v>5</v>
      </c>
      <c r="B324">
        <v>72460</v>
      </c>
      <c r="C324" t="s">
        <v>330</v>
      </c>
      <c r="D324" s="1" t="str">
        <f t="shared" si="10"/>
        <v>Prestop Mix WP (880-2)</v>
      </c>
      <c r="E324">
        <v>0</v>
      </c>
      <c r="F324">
        <v>0</v>
      </c>
      <c r="G324">
        <f t="shared" si="11"/>
        <v>0</v>
      </c>
    </row>
    <row r="325" spans="1:7" x14ac:dyDescent="0.25">
      <c r="A325" t="s">
        <v>5</v>
      </c>
      <c r="B325">
        <v>72462</v>
      </c>
      <c r="C325" t="s">
        <v>331</v>
      </c>
      <c r="D325" s="1" t="str">
        <f t="shared" si="10"/>
        <v>Prestop WP (880-4)</v>
      </c>
      <c r="E325">
        <v>0</v>
      </c>
      <c r="F325">
        <v>0</v>
      </c>
      <c r="G325">
        <f t="shared" si="11"/>
        <v>0</v>
      </c>
    </row>
    <row r="326" spans="1:7" x14ac:dyDescent="0.25">
      <c r="A326" t="s">
        <v>5</v>
      </c>
      <c r="B326">
        <v>72363</v>
      </c>
      <c r="C326" t="s">
        <v>332</v>
      </c>
      <c r="D326" s="1" t="str">
        <f t="shared" si="10"/>
        <v>Previcur Energy (18-544)</v>
      </c>
      <c r="E326">
        <v>126</v>
      </c>
      <c r="F326">
        <v>118</v>
      </c>
      <c r="G326">
        <f t="shared" si="11"/>
        <v>-8</v>
      </c>
    </row>
    <row r="327" spans="1:7" x14ac:dyDescent="0.25">
      <c r="A327" t="s">
        <v>9</v>
      </c>
      <c r="B327">
        <v>50335</v>
      </c>
      <c r="C327" t="s">
        <v>333</v>
      </c>
      <c r="D327" s="1" t="str">
        <f t="shared" si="10"/>
        <v>Primera Super (18-432)</v>
      </c>
      <c r="E327">
        <v>23</v>
      </c>
      <c r="F327">
        <v>26</v>
      </c>
      <c r="G327">
        <f t="shared" si="11"/>
        <v>3</v>
      </c>
    </row>
    <row r="328" spans="1:7" x14ac:dyDescent="0.25">
      <c r="A328" t="s">
        <v>3</v>
      </c>
      <c r="B328">
        <v>80108</v>
      </c>
      <c r="C328" t="s">
        <v>334</v>
      </c>
      <c r="D328" s="1" t="str">
        <f t="shared" si="10"/>
        <v>Primo Maxx II (1-247)</v>
      </c>
      <c r="E328">
        <v>29</v>
      </c>
      <c r="F328">
        <v>30</v>
      </c>
      <c r="G328">
        <f t="shared" si="11"/>
        <v>1</v>
      </c>
    </row>
    <row r="329" spans="1:7" x14ac:dyDescent="0.25">
      <c r="A329" t="s">
        <v>9</v>
      </c>
      <c r="B329">
        <v>50411</v>
      </c>
      <c r="C329" t="s">
        <v>335</v>
      </c>
      <c r="D329" s="1" t="str">
        <f t="shared" si="10"/>
        <v>Primus (64-45)</v>
      </c>
      <c r="E329">
        <v>68</v>
      </c>
      <c r="F329">
        <v>81</v>
      </c>
      <c r="G329">
        <f t="shared" si="11"/>
        <v>13</v>
      </c>
    </row>
    <row r="330" spans="1:7" x14ac:dyDescent="0.25">
      <c r="A330" t="s">
        <v>9</v>
      </c>
      <c r="B330">
        <v>51262</v>
      </c>
      <c r="C330" t="s">
        <v>336</v>
      </c>
      <c r="D330" s="1" t="str">
        <f t="shared" si="10"/>
        <v>Primus 250 WG (64-89)</v>
      </c>
      <c r="E330">
        <v>342</v>
      </c>
      <c r="F330">
        <v>412</v>
      </c>
      <c r="G330">
        <f t="shared" si="11"/>
        <v>70</v>
      </c>
    </row>
    <row r="331" spans="1:7" x14ac:dyDescent="0.25">
      <c r="A331" t="s">
        <v>9</v>
      </c>
      <c r="B331">
        <v>51066</v>
      </c>
      <c r="C331" t="s">
        <v>337</v>
      </c>
      <c r="D331" s="1" t="str">
        <f t="shared" si="10"/>
        <v>Primus XL (64-78)</v>
      </c>
      <c r="E331">
        <v>74</v>
      </c>
      <c r="F331">
        <v>86</v>
      </c>
      <c r="G331">
        <f t="shared" si="11"/>
        <v>12</v>
      </c>
    </row>
    <row r="332" spans="1:7" x14ac:dyDescent="0.25">
      <c r="A332" t="s">
        <v>5</v>
      </c>
      <c r="B332">
        <v>72420</v>
      </c>
      <c r="C332" t="s">
        <v>338</v>
      </c>
      <c r="D332" s="1" t="str">
        <f t="shared" si="10"/>
        <v>Prolectus (526-15)</v>
      </c>
      <c r="E332">
        <v>27</v>
      </c>
      <c r="F332">
        <v>10</v>
      </c>
      <c r="G332">
        <f t="shared" si="11"/>
        <v>-17</v>
      </c>
    </row>
    <row r="333" spans="1:7" x14ac:dyDescent="0.25">
      <c r="A333" t="s">
        <v>5</v>
      </c>
      <c r="B333">
        <v>72200</v>
      </c>
      <c r="C333" t="s">
        <v>339</v>
      </c>
      <c r="D333" s="1" t="str">
        <f t="shared" si="10"/>
        <v>Proline EC 250 (18-473)</v>
      </c>
      <c r="E333">
        <v>27</v>
      </c>
      <c r="F333">
        <v>21</v>
      </c>
      <c r="G333">
        <f t="shared" si="11"/>
        <v>-6</v>
      </c>
    </row>
    <row r="334" spans="1:7" x14ac:dyDescent="0.25">
      <c r="A334" t="s">
        <v>5</v>
      </c>
      <c r="B334">
        <v>72346</v>
      </c>
      <c r="C334" t="s">
        <v>340</v>
      </c>
      <c r="D334" s="1" t="str">
        <f t="shared" si="10"/>
        <v>Proline Xpert (18-578)</v>
      </c>
      <c r="E334">
        <v>71</v>
      </c>
      <c r="F334">
        <v>77</v>
      </c>
      <c r="G334">
        <f t="shared" si="11"/>
        <v>6</v>
      </c>
    </row>
    <row r="335" spans="1:7" x14ac:dyDescent="0.25">
      <c r="A335" t="s">
        <v>9</v>
      </c>
      <c r="B335">
        <v>51065</v>
      </c>
      <c r="C335" t="s">
        <v>341</v>
      </c>
      <c r="D335" s="1" t="str">
        <f t="shared" si="10"/>
        <v>Proman (632-2)</v>
      </c>
      <c r="E335">
        <v>137</v>
      </c>
      <c r="F335">
        <v>147</v>
      </c>
      <c r="G335">
        <f t="shared" si="11"/>
        <v>10</v>
      </c>
    </row>
    <row r="336" spans="1:7" x14ac:dyDescent="0.25">
      <c r="A336" t="s">
        <v>5</v>
      </c>
      <c r="B336">
        <v>72403</v>
      </c>
      <c r="C336" t="s">
        <v>342</v>
      </c>
      <c r="D336" s="1" t="str">
        <f t="shared" si="10"/>
        <v>Property 180 SC (352-12)</v>
      </c>
      <c r="E336">
        <v>70</v>
      </c>
      <c r="F336">
        <v>79</v>
      </c>
      <c r="G336">
        <f t="shared" si="11"/>
        <v>9</v>
      </c>
    </row>
    <row r="337" spans="1:7" x14ac:dyDescent="0.25">
      <c r="A337" t="s">
        <v>5</v>
      </c>
      <c r="B337">
        <v>70151</v>
      </c>
      <c r="C337" t="s">
        <v>343</v>
      </c>
      <c r="D337" s="1" t="str">
        <f t="shared" si="10"/>
        <v>Proplant (361-1)</v>
      </c>
      <c r="E337">
        <v>117</v>
      </c>
      <c r="F337">
        <v>118</v>
      </c>
      <c r="G337">
        <f t="shared" si="11"/>
        <v>1</v>
      </c>
    </row>
    <row r="338" spans="1:7" x14ac:dyDescent="0.25">
      <c r="A338" t="s">
        <v>5</v>
      </c>
      <c r="B338">
        <v>72416</v>
      </c>
      <c r="C338" t="s">
        <v>344</v>
      </c>
      <c r="D338" s="1" t="str">
        <f t="shared" si="10"/>
        <v>Propulse SE 250 (18-597)</v>
      </c>
      <c r="E338">
        <v>43</v>
      </c>
      <c r="F338">
        <v>41</v>
      </c>
      <c r="G338">
        <f t="shared" si="11"/>
        <v>-2</v>
      </c>
    </row>
    <row r="339" spans="1:7" x14ac:dyDescent="0.25">
      <c r="A339" t="s">
        <v>5</v>
      </c>
      <c r="B339">
        <v>72274</v>
      </c>
      <c r="C339" t="s">
        <v>345</v>
      </c>
      <c r="D339" s="1" t="str">
        <f t="shared" si="10"/>
        <v>Prosaro EC 250 (18-527)</v>
      </c>
      <c r="E339">
        <v>75</v>
      </c>
      <c r="F339">
        <v>81</v>
      </c>
      <c r="G339">
        <f t="shared" si="11"/>
        <v>6</v>
      </c>
    </row>
    <row r="340" spans="1:7" x14ac:dyDescent="0.25">
      <c r="A340" t="s">
        <v>17</v>
      </c>
      <c r="B340">
        <v>61218</v>
      </c>
      <c r="C340" t="s">
        <v>346</v>
      </c>
      <c r="D340" s="1" t="str">
        <f t="shared" si="10"/>
        <v>Provanto Spray (579-9)</v>
      </c>
      <c r="E340">
        <v>1</v>
      </c>
      <c r="F340">
        <v>1</v>
      </c>
      <c r="G340">
        <f t="shared" si="11"/>
        <v>0</v>
      </c>
    </row>
    <row r="341" spans="1:7" x14ac:dyDescent="0.25">
      <c r="A341" t="s">
        <v>17</v>
      </c>
      <c r="B341">
        <v>61216</v>
      </c>
      <c r="C341" t="s">
        <v>347</v>
      </c>
      <c r="D341" s="1" t="str">
        <f t="shared" si="10"/>
        <v>Provanto insektpinde (579-8)</v>
      </c>
      <c r="E341">
        <v>1</v>
      </c>
      <c r="F341">
        <v>1</v>
      </c>
      <c r="G341">
        <f t="shared" si="11"/>
        <v>0</v>
      </c>
    </row>
    <row r="342" spans="1:7" x14ac:dyDescent="0.25">
      <c r="A342" t="s">
        <v>5</v>
      </c>
      <c r="B342">
        <v>72299</v>
      </c>
      <c r="C342" t="s">
        <v>348</v>
      </c>
      <c r="D342" s="1" t="str">
        <f t="shared" si="10"/>
        <v>Proxanil (361-15)</v>
      </c>
      <c r="E342">
        <v>115</v>
      </c>
      <c r="F342">
        <v>125</v>
      </c>
      <c r="G342">
        <f t="shared" si="11"/>
        <v>10</v>
      </c>
    </row>
    <row r="343" spans="1:7" x14ac:dyDescent="0.25">
      <c r="A343" t="s">
        <v>3</v>
      </c>
      <c r="B343">
        <v>80084</v>
      </c>
      <c r="C343" t="s">
        <v>349</v>
      </c>
      <c r="D343" s="1" t="str">
        <f t="shared" si="10"/>
        <v>Proxy (18-545)</v>
      </c>
      <c r="E343">
        <v>88</v>
      </c>
      <c r="F343">
        <v>88</v>
      </c>
      <c r="G343">
        <f t="shared" si="11"/>
        <v>0</v>
      </c>
    </row>
    <row r="344" spans="1:7" x14ac:dyDescent="0.25">
      <c r="A344" t="s">
        <v>9</v>
      </c>
      <c r="B344">
        <v>51279</v>
      </c>
      <c r="C344" t="s">
        <v>350</v>
      </c>
      <c r="D344" s="1" t="str">
        <f t="shared" si="10"/>
        <v>Purelo (613-16)</v>
      </c>
      <c r="E344">
        <v>167</v>
      </c>
      <c r="F344">
        <v>176</v>
      </c>
      <c r="G344">
        <f t="shared" si="11"/>
        <v>9</v>
      </c>
    </row>
    <row r="345" spans="1:7" x14ac:dyDescent="0.25">
      <c r="A345" t="s">
        <v>9</v>
      </c>
      <c r="B345">
        <v>50466</v>
      </c>
      <c r="C345" t="s">
        <v>351</v>
      </c>
      <c r="D345" s="1" t="str">
        <f t="shared" si="10"/>
        <v>Quartz (18-514)</v>
      </c>
      <c r="E345">
        <v>174</v>
      </c>
      <c r="F345">
        <v>192</v>
      </c>
      <c r="G345">
        <f t="shared" si="11"/>
        <v>18</v>
      </c>
    </row>
    <row r="346" spans="1:7" x14ac:dyDescent="0.25">
      <c r="A346" t="s">
        <v>9</v>
      </c>
      <c r="B346">
        <v>51324</v>
      </c>
      <c r="C346" t="s">
        <v>352</v>
      </c>
      <c r="D346" s="1" t="str">
        <f t="shared" si="10"/>
        <v>Quick mod ukrudt og mos koncentrat (579-10)</v>
      </c>
      <c r="E346">
        <v>18</v>
      </c>
      <c r="F346">
        <v>11</v>
      </c>
      <c r="G346">
        <f t="shared" si="11"/>
        <v>-7</v>
      </c>
    </row>
    <row r="347" spans="1:7" x14ac:dyDescent="0.25">
      <c r="A347" t="s">
        <v>5</v>
      </c>
      <c r="B347">
        <v>72368</v>
      </c>
      <c r="C347" t="s">
        <v>353</v>
      </c>
      <c r="D347" s="1" t="str">
        <f t="shared" si="10"/>
        <v>Ranman Top (352-8)</v>
      </c>
      <c r="E347">
        <v>57</v>
      </c>
      <c r="F347">
        <v>63</v>
      </c>
      <c r="G347">
        <f t="shared" si="11"/>
        <v>6</v>
      </c>
    </row>
    <row r="348" spans="1:7" x14ac:dyDescent="0.25">
      <c r="A348" t="s">
        <v>9</v>
      </c>
      <c r="B348">
        <v>51286</v>
      </c>
      <c r="C348" t="s">
        <v>354</v>
      </c>
      <c r="D348" s="1" t="str">
        <f t="shared" si="10"/>
        <v>Ratio Super 50 SX (11-67)</v>
      </c>
      <c r="E348">
        <v>706</v>
      </c>
      <c r="F348">
        <v>851</v>
      </c>
      <c r="G348">
        <f t="shared" si="11"/>
        <v>145</v>
      </c>
    </row>
    <row r="349" spans="1:7" x14ac:dyDescent="0.25">
      <c r="A349" t="s">
        <v>9</v>
      </c>
      <c r="B349">
        <v>51004</v>
      </c>
      <c r="C349" t="s">
        <v>355</v>
      </c>
      <c r="D349" s="1" t="str">
        <f t="shared" si="10"/>
        <v>Reactor 360 CS (11-36)</v>
      </c>
      <c r="E349">
        <v>82</v>
      </c>
      <c r="F349">
        <v>85</v>
      </c>
      <c r="G349">
        <f t="shared" si="11"/>
        <v>3</v>
      </c>
    </row>
    <row r="350" spans="1:7" x14ac:dyDescent="0.25">
      <c r="A350" t="s">
        <v>36</v>
      </c>
      <c r="B350">
        <v>100242</v>
      </c>
      <c r="C350" t="s">
        <v>356</v>
      </c>
      <c r="D350" s="1" t="str">
        <f t="shared" si="10"/>
        <v>Redigo FS 100 (18-526)</v>
      </c>
      <c r="E350">
        <v>17</v>
      </c>
      <c r="F350">
        <v>17</v>
      </c>
      <c r="G350">
        <f t="shared" si="11"/>
        <v>0</v>
      </c>
    </row>
    <row r="351" spans="1:7" x14ac:dyDescent="0.25">
      <c r="A351" t="s">
        <v>36</v>
      </c>
      <c r="B351">
        <v>100246</v>
      </c>
      <c r="C351" t="s">
        <v>357</v>
      </c>
      <c r="D351" s="1" t="str">
        <f t="shared" si="10"/>
        <v>Redigo Pro 170 FS (18-546)</v>
      </c>
      <c r="E351">
        <v>18</v>
      </c>
      <c r="F351">
        <v>14</v>
      </c>
      <c r="G351">
        <f t="shared" si="11"/>
        <v>-4</v>
      </c>
    </row>
    <row r="352" spans="1:7" x14ac:dyDescent="0.25">
      <c r="A352" t="s">
        <v>3</v>
      </c>
      <c r="B352">
        <v>80091</v>
      </c>
      <c r="C352" t="s">
        <v>358</v>
      </c>
      <c r="D352" s="1" t="str">
        <f t="shared" si="10"/>
        <v>Regalis Plus (19-216)</v>
      </c>
      <c r="E352">
        <v>14</v>
      </c>
      <c r="F352">
        <v>13</v>
      </c>
      <c r="G352">
        <f t="shared" si="11"/>
        <v>-1</v>
      </c>
    </row>
    <row r="353" spans="1:7" x14ac:dyDescent="0.25">
      <c r="A353" t="s">
        <v>9</v>
      </c>
      <c r="B353">
        <v>51328</v>
      </c>
      <c r="C353" t="s">
        <v>359</v>
      </c>
      <c r="D353" s="1" t="str">
        <f t="shared" si="10"/>
        <v>Reglone, reg.nr. 1-279 (engrapgræs og hvidkløver 2021-22) (1-279)</v>
      </c>
      <c r="E353">
        <v>221</v>
      </c>
      <c r="F353">
        <v>264</v>
      </c>
      <c r="G353">
        <f t="shared" si="11"/>
        <v>43</v>
      </c>
    </row>
    <row r="354" spans="1:7" x14ac:dyDescent="0.25">
      <c r="A354" t="s">
        <v>17</v>
      </c>
      <c r="B354">
        <v>61215</v>
      </c>
      <c r="C354" t="s">
        <v>360</v>
      </c>
      <c r="D354" s="1" t="str">
        <f t="shared" si="10"/>
        <v>Requiem Prime (18-599)</v>
      </c>
      <c r="E354">
        <v>25</v>
      </c>
      <c r="F354">
        <v>24</v>
      </c>
      <c r="G354">
        <f t="shared" si="11"/>
        <v>-1</v>
      </c>
    </row>
    <row r="355" spans="1:7" x14ac:dyDescent="0.25">
      <c r="A355" t="s">
        <v>5</v>
      </c>
      <c r="B355">
        <v>72290</v>
      </c>
      <c r="C355" t="s">
        <v>361</v>
      </c>
      <c r="D355" s="1" t="str">
        <f t="shared" si="10"/>
        <v>Revus (1-195)</v>
      </c>
      <c r="E355">
        <v>22</v>
      </c>
      <c r="F355">
        <v>15</v>
      </c>
      <c r="G355">
        <f t="shared" si="11"/>
        <v>-7</v>
      </c>
    </row>
    <row r="356" spans="1:7" x14ac:dyDescent="0.25">
      <c r="A356" t="s">
        <v>5</v>
      </c>
      <c r="B356">
        <v>72347</v>
      </c>
      <c r="C356" t="s">
        <v>362</v>
      </c>
      <c r="D356" s="1" t="str">
        <f t="shared" si="10"/>
        <v>Revus Top (1-218)</v>
      </c>
      <c r="E356">
        <v>70</v>
      </c>
      <c r="F356">
        <v>64</v>
      </c>
      <c r="G356">
        <f t="shared" si="11"/>
        <v>-6</v>
      </c>
    </row>
    <row r="357" spans="1:7" x14ac:dyDescent="0.25">
      <c r="A357" t="s">
        <v>5</v>
      </c>
      <c r="B357">
        <v>72507</v>
      </c>
      <c r="C357" t="s">
        <v>363</v>
      </c>
      <c r="D357" s="1" t="str">
        <f t="shared" si="10"/>
        <v>Revus Top SC (1-289)</v>
      </c>
      <c r="E357">
        <v>70</v>
      </c>
      <c r="F357">
        <v>64</v>
      </c>
      <c r="G357">
        <f t="shared" si="11"/>
        <v>-6</v>
      </c>
    </row>
    <row r="358" spans="1:7" x14ac:dyDescent="0.25">
      <c r="A358" t="s">
        <v>9</v>
      </c>
      <c r="B358">
        <v>51278</v>
      </c>
      <c r="C358" t="s">
        <v>364</v>
      </c>
      <c r="D358" s="1" t="str">
        <f t="shared" si="10"/>
        <v>Rexade 440 (64-100)</v>
      </c>
      <c r="E358">
        <v>214</v>
      </c>
      <c r="F358">
        <v>245</v>
      </c>
      <c r="G358">
        <f t="shared" si="11"/>
        <v>31</v>
      </c>
    </row>
    <row r="359" spans="1:7" x14ac:dyDescent="0.25">
      <c r="A359" t="s">
        <v>9</v>
      </c>
      <c r="B359">
        <v>51178</v>
      </c>
      <c r="C359" t="s">
        <v>365</v>
      </c>
      <c r="D359" s="1" t="str">
        <f t="shared" si="10"/>
        <v>Ricorso (607-7)</v>
      </c>
      <c r="E359">
        <v>191</v>
      </c>
      <c r="F359">
        <v>227</v>
      </c>
      <c r="G359">
        <f t="shared" si="11"/>
        <v>36</v>
      </c>
    </row>
    <row r="360" spans="1:7" x14ac:dyDescent="0.25">
      <c r="A360" t="s">
        <v>5</v>
      </c>
      <c r="B360">
        <v>72283</v>
      </c>
      <c r="C360" t="s">
        <v>366</v>
      </c>
      <c r="D360" s="1" t="str">
        <f t="shared" si="10"/>
        <v>Riza (11-30)</v>
      </c>
      <c r="E360">
        <v>100</v>
      </c>
      <c r="F360">
        <v>113</v>
      </c>
      <c r="G360">
        <f t="shared" si="11"/>
        <v>13</v>
      </c>
    </row>
    <row r="361" spans="1:7" x14ac:dyDescent="0.25">
      <c r="A361" t="s">
        <v>5</v>
      </c>
      <c r="B361">
        <v>72423</v>
      </c>
      <c r="C361" t="s">
        <v>367</v>
      </c>
      <c r="D361" s="1" t="str">
        <f t="shared" si="10"/>
        <v>Riza 200 EC (11-47)</v>
      </c>
      <c r="E361">
        <v>88</v>
      </c>
      <c r="F361">
        <v>99</v>
      </c>
      <c r="G361">
        <f t="shared" si="11"/>
        <v>11</v>
      </c>
    </row>
    <row r="362" spans="1:7" x14ac:dyDescent="0.25">
      <c r="A362" t="s">
        <v>36</v>
      </c>
      <c r="B362">
        <v>100016</v>
      </c>
      <c r="C362" t="s">
        <v>368</v>
      </c>
      <c r="D362" s="1" t="str">
        <f t="shared" si="10"/>
        <v>Rizolex 10D (526-2)</v>
      </c>
      <c r="E362">
        <v>21</v>
      </c>
      <c r="F362">
        <v>22</v>
      </c>
      <c r="G362">
        <f t="shared" si="11"/>
        <v>1</v>
      </c>
    </row>
    <row r="363" spans="1:7" x14ac:dyDescent="0.25">
      <c r="A363" t="s">
        <v>36</v>
      </c>
      <c r="B363">
        <v>100017</v>
      </c>
      <c r="C363" t="s">
        <v>369</v>
      </c>
      <c r="D363" s="1" t="str">
        <f t="shared" si="10"/>
        <v>Rizolex 50 FW (526-3)</v>
      </c>
      <c r="E363">
        <v>59</v>
      </c>
      <c r="F363">
        <v>50</v>
      </c>
      <c r="G363">
        <f t="shared" si="11"/>
        <v>-9</v>
      </c>
    </row>
    <row r="364" spans="1:7" x14ac:dyDescent="0.25">
      <c r="A364" t="s">
        <v>9</v>
      </c>
      <c r="B364">
        <v>50998</v>
      </c>
      <c r="C364" t="s">
        <v>370</v>
      </c>
      <c r="D364" s="1" t="str">
        <f t="shared" si="10"/>
        <v>Ronstar Expert (18-567)</v>
      </c>
      <c r="E364">
        <v>129</v>
      </c>
      <c r="F364">
        <v>143</v>
      </c>
      <c r="G364">
        <f t="shared" si="11"/>
        <v>14</v>
      </c>
    </row>
    <row r="365" spans="1:7" x14ac:dyDescent="0.25">
      <c r="A365" t="s">
        <v>5</v>
      </c>
      <c r="B365">
        <v>72474</v>
      </c>
      <c r="C365" t="s">
        <v>371</v>
      </c>
      <c r="D365" s="1" t="str">
        <f t="shared" si="10"/>
        <v>Rotstop SC(L) (880-7)</v>
      </c>
      <c r="E365">
        <v>0</v>
      </c>
      <c r="F365">
        <v>0</v>
      </c>
      <c r="G365">
        <f t="shared" si="11"/>
        <v>0</v>
      </c>
    </row>
    <row r="366" spans="1:7" x14ac:dyDescent="0.25">
      <c r="A366" t="s">
        <v>9</v>
      </c>
      <c r="B366">
        <v>50130</v>
      </c>
      <c r="C366" t="s">
        <v>372</v>
      </c>
      <c r="D366" s="1" t="str">
        <f t="shared" si="10"/>
        <v>Roundup Bio (48-16)</v>
      </c>
      <c r="E366">
        <v>27</v>
      </c>
      <c r="F366">
        <v>17</v>
      </c>
      <c r="G366">
        <f t="shared" si="11"/>
        <v>-10</v>
      </c>
    </row>
    <row r="367" spans="1:7" x14ac:dyDescent="0.25">
      <c r="A367" t="s">
        <v>9</v>
      </c>
      <c r="B367">
        <v>51142</v>
      </c>
      <c r="C367" t="s">
        <v>373</v>
      </c>
      <c r="D367" s="1" t="str">
        <f t="shared" si="10"/>
        <v>Roundup Flex (48-43)</v>
      </c>
      <c r="E367">
        <v>36</v>
      </c>
      <c r="F367">
        <v>22</v>
      </c>
      <c r="G367">
        <f t="shared" si="11"/>
        <v>-14</v>
      </c>
    </row>
    <row r="368" spans="1:7" x14ac:dyDescent="0.25">
      <c r="A368" t="s">
        <v>9</v>
      </c>
      <c r="B368">
        <v>51211</v>
      </c>
      <c r="C368" t="s">
        <v>374</v>
      </c>
      <c r="D368" s="1" t="str">
        <f t="shared" si="10"/>
        <v>Roundup Flick (48-48)</v>
      </c>
      <c r="E368">
        <v>27</v>
      </c>
      <c r="F368">
        <v>17</v>
      </c>
      <c r="G368">
        <f t="shared" si="11"/>
        <v>-10</v>
      </c>
    </row>
    <row r="369" spans="1:7" x14ac:dyDescent="0.25">
      <c r="A369" t="s">
        <v>9</v>
      </c>
      <c r="B369">
        <v>51212</v>
      </c>
      <c r="C369" t="s">
        <v>375</v>
      </c>
      <c r="D369" s="1" t="str">
        <f t="shared" si="10"/>
        <v>Roundup PowerMax (48-47)</v>
      </c>
      <c r="E369">
        <v>53</v>
      </c>
      <c r="F369">
        <v>33</v>
      </c>
      <c r="G369">
        <f t="shared" si="11"/>
        <v>-20</v>
      </c>
    </row>
    <row r="370" spans="1:7" x14ac:dyDescent="0.25">
      <c r="A370" t="s">
        <v>9</v>
      </c>
      <c r="B370">
        <v>51316</v>
      </c>
      <c r="C370" t="s">
        <v>376</v>
      </c>
      <c r="D370" s="1" t="str">
        <f t="shared" si="10"/>
        <v>Roundup WeedX Extra (724-18)</v>
      </c>
      <c r="E370">
        <v>2</v>
      </c>
      <c r="F370">
        <v>1</v>
      </c>
      <c r="G370">
        <f t="shared" si="11"/>
        <v>-1</v>
      </c>
    </row>
    <row r="371" spans="1:7" x14ac:dyDescent="0.25">
      <c r="A371" t="s">
        <v>9</v>
      </c>
      <c r="B371">
        <v>51320</v>
      </c>
      <c r="C371" t="s">
        <v>377</v>
      </c>
      <c r="D371" s="1" t="str">
        <f t="shared" si="10"/>
        <v>Roundup WeedX Gel (724-19)</v>
      </c>
      <c r="E371">
        <v>1</v>
      </c>
      <c r="F371">
        <v>1</v>
      </c>
      <c r="G371">
        <f t="shared" si="11"/>
        <v>0</v>
      </c>
    </row>
    <row r="372" spans="1:7" x14ac:dyDescent="0.25">
      <c r="A372" t="s">
        <v>9</v>
      </c>
      <c r="B372">
        <v>51319</v>
      </c>
      <c r="C372" t="s">
        <v>378</v>
      </c>
      <c r="D372" s="1" t="str">
        <f t="shared" si="10"/>
        <v>Roundup WeedX Gel Max (724-20)</v>
      </c>
      <c r="E372">
        <v>6</v>
      </c>
      <c r="F372">
        <v>4</v>
      </c>
      <c r="G372">
        <f t="shared" si="11"/>
        <v>-2</v>
      </c>
    </row>
    <row r="373" spans="1:7" x14ac:dyDescent="0.25">
      <c r="A373" t="s">
        <v>9</v>
      </c>
      <c r="B373">
        <v>51318</v>
      </c>
      <c r="C373" t="s">
        <v>379</v>
      </c>
      <c r="D373" s="1" t="str">
        <f t="shared" si="10"/>
        <v>Roundup WeedX Spray (724-16)</v>
      </c>
      <c r="E373">
        <v>1</v>
      </c>
      <c r="F373">
        <v>1</v>
      </c>
      <c r="G373">
        <f t="shared" si="11"/>
        <v>0</v>
      </c>
    </row>
    <row r="374" spans="1:7" x14ac:dyDescent="0.25">
      <c r="A374" t="s">
        <v>9</v>
      </c>
      <c r="B374">
        <v>51317</v>
      </c>
      <c r="C374" t="s">
        <v>380</v>
      </c>
      <c r="D374" s="1" t="str">
        <f t="shared" si="10"/>
        <v>Roundup WeedX Terrasse (724-17)</v>
      </c>
      <c r="E374">
        <v>1</v>
      </c>
      <c r="F374">
        <v>1</v>
      </c>
      <c r="G374">
        <f t="shared" si="11"/>
        <v>0</v>
      </c>
    </row>
    <row r="375" spans="1:7" x14ac:dyDescent="0.25">
      <c r="A375" t="s">
        <v>9</v>
      </c>
      <c r="B375">
        <v>50927</v>
      </c>
      <c r="C375" t="s">
        <v>381</v>
      </c>
      <c r="D375" s="1" t="str">
        <f t="shared" si="10"/>
        <v>Roxy EC (613-5)</v>
      </c>
      <c r="E375">
        <v>119</v>
      </c>
      <c r="F375">
        <v>111</v>
      </c>
      <c r="G375">
        <f t="shared" si="11"/>
        <v>-8</v>
      </c>
    </row>
    <row r="376" spans="1:7" x14ac:dyDescent="0.25">
      <c r="A376" t="s">
        <v>9</v>
      </c>
      <c r="B376">
        <v>51293</v>
      </c>
      <c r="C376" t="s">
        <v>382</v>
      </c>
      <c r="D376" s="1" t="str">
        <f t="shared" si="10"/>
        <v>Safari 50 WG (11-76)</v>
      </c>
      <c r="E376">
        <v>649</v>
      </c>
      <c r="F376">
        <v>780</v>
      </c>
      <c r="G376">
        <f t="shared" si="11"/>
        <v>131</v>
      </c>
    </row>
    <row r="377" spans="1:7" x14ac:dyDescent="0.25">
      <c r="A377" t="s">
        <v>9</v>
      </c>
      <c r="B377">
        <v>51299</v>
      </c>
      <c r="C377" t="s">
        <v>383</v>
      </c>
      <c r="D377" s="1" t="str">
        <f t="shared" si="10"/>
        <v>Saracen Delta Max (347-37)</v>
      </c>
      <c r="E377">
        <v>241</v>
      </c>
      <c r="F377">
        <v>273</v>
      </c>
      <c r="G377">
        <f t="shared" si="11"/>
        <v>32</v>
      </c>
    </row>
    <row r="378" spans="1:7" x14ac:dyDescent="0.25">
      <c r="A378" t="s">
        <v>9</v>
      </c>
      <c r="B378">
        <v>51298</v>
      </c>
      <c r="C378" t="s">
        <v>384</v>
      </c>
      <c r="D378" s="1" t="str">
        <f t="shared" si="10"/>
        <v>Saracen M (347-38)</v>
      </c>
      <c r="E378">
        <v>68</v>
      </c>
      <c r="F378">
        <v>81</v>
      </c>
      <c r="G378">
        <f t="shared" si="11"/>
        <v>13</v>
      </c>
    </row>
    <row r="379" spans="1:7" x14ac:dyDescent="0.25">
      <c r="A379" t="s">
        <v>9</v>
      </c>
      <c r="B379">
        <v>51030</v>
      </c>
      <c r="C379" t="s">
        <v>385</v>
      </c>
      <c r="D379" s="1" t="str">
        <f t="shared" si="10"/>
        <v>Savvy (607-5)</v>
      </c>
      <c r="E379">
        <v>191</v>
      </c>
      <c r="F379">
        <v>227</v>
      </c>
      <c r="G379">
        <f t="shared" si="11"/>
        <v>36</v>
      </c>
    </row>
    <row r="380" spans="1:7" x14ac:dyDescent="0.25">
      <c r="A380" t="s">
        <v>5</v>
      </c>
      <c r="B380">
        <v>70127</v>
      </c>
      <c r="C380" t="s">
        <v>386</v>
      </c>
      <c r="D380" s="1" t="str">
        <f t="shared" si="10"/>
        <v>Scala (19-159)</v>
      </c>
      <c r="E380">
        <v>67</v>
      </c>
      <c r="F380">
        <v>65</v>
      </c>
      <c r="G380">
        <f t="shared" si="11"/>
        <v>-2</v>
      </c>
    </row>
    <row r="381" spans="1:7" x14ac:dyDescent="0.25">
      <c r="A381" t="s">
        <v>36</v>
      </c>
      <c r="B381">
        <v>100269</v>
      </c>
      <c r="C381" t="s">
        <v>387</v>
      </c>
      <c r="D381" s="1" t="str">
        <f t="shared" si="10"/>
        <v>Seedron (396-66)</v>
      </c>
      <c r="E381">
        <v>15</v>
      </c>
      <c r="F381">
        <v>16</v>
      </c>
      <c r="G381">
        <f t="shared" si="11"/>
        <v>1</v>
      </c>
    </row>
    <row r="382" spans="1:7" x14ac:dyDescent="0.25">
      <c r="A382" t="s">
        <v>9</v>
      </c>
      <c r="B382">
        <v>51192</v>
      </c>
      <c r="C382" t="s">
        <v>388</v>
      </c>
      <c r="D382" s="1" t="str">
        <f t="shared" si="10"/>
        <v>Sempra 500 SC (501-21)</v>
      </c>
      <c r="E382">
        <v>174</v>
      </c>
      <c r="F382">
        <v>192</v>
      </c>
      <c r="G382">
        <f t="shared" si="11"/>
        <v>18</v>
      </c>
    </row>
    <row r="383" spans="1:7" x14ac:dyDescent="0.25">
      <c r="A383" t="s">
        <v>5</v>
      </c>
      <c r="B383">
        <v>72425</v>
      </c>
      <c r="C383" t="s">
        <v>389</v>
      </c>
      <c r="D383" s="1" t="str">
        <f t="shared" si="10"/>
        <v>Serenade ASO (18-581)</v>
      </c>
      <c r="E383">
        <v>0</v>
      </c>
      <c r="F383">
        <v>0</v>
      </c>
      <c r="G383">
        <f t="shared" si="11"/>
        <v>0</v>
      </c>
    </row>
    <row r="384" spans="1:7" x14ac:dyDescent="0.25">
      <c r="A384" t="s">
        <v>9</v>
      </c>
      <c r="B384">
        <v>51128</v>
      </c>
      <c r="C384" t="s">
        <v>390</v>
      </c>
      <c r="D384" s="1" t="str">
        <f t="shared" si="10"/>
        <v>Serrate (1-225)</v>
      </c>
      <c r="E384">
        <v>71</v>
      </c>
      <c r="F384">
        <v>75</v>
      </c>
      <c r="G384">
        <f t="shared" si="11"/>
        <v>4</v>
      </c>
    </row>
    <row r="385" spans="1:7" x14ac:dyDescent="0.25">
      <c r="A385" t="s">
        <v>9</v>
      </c>
      <c r="B385">
        <v>51098</v>
      </c>
      <c r="C385" t="s">
        <v>391</v>
      </c>
      <c r="D385" s="1" t="str">
        <f t="shared" si="10"/>
        <v>Sharpen 33 EC (653-11)</v>
      </c>
      <c r="E385">
        <v>188</v>
      </c>
      <c r="F385">
        <v>218</v>
      </c>
      <c r="G385">
        <f t="shared" si="11"/>
        <v>30</v>
      </c>
    </row>
    <row r="386" spans="1:7" x14ac:dyDescent="0.25">
      <c r="A386" t="s">
        <v>5</v>
      </c>
      <c r="B386">
        <v>72469</v>
      </c>
      <c r="C386" t="s">
        <v>392</v>
      </c>
      <c r="D386" s="1" t="str">
        <f t="shared" ref="D386:D449" si="12">HYPERLINK(_xlfn.CONCAT("https://middeldatabasen.dk/Product.asp?ProductID=",B386),C386)</f>
        <v>Shirlan Ultra (352-13)</v>
      </c>
      <c r="E386">
        <v>129</v>
      </c>
      <c r="F386">
        <v>137</v>
      </c>
      <c r="G386">
        <f t="shared" si="11"/>
        <v>8</v>
      </c>
    </row>
    <row r="387" spans="1:7" x14ac:dyDescent="0.25">
      <c r="A387" t="s">
        <v>5</v>
      </c>
      <c r="B387">
        <v>72179</v>
      </c>
      <c r="C387" t="s">
        <v>393</v>
      </c>
      <c r="D387" s="1" t="str">
        <f t="shared" si="12"/>
        <v>Signum (19-151)</v>
      </c>
      <c r="E387">
        <v>105</v>
      </c>
      <c r="F387">
        <v>114</v>
      </c>
      <c r="G387">
        <f t="shared" ref="G387:G450" si="13">F387-E387</f>
        <v>9</v>
      </c>
    </row>
    <row r="388" spans="1:7" x14ac:dyDescent="0.25">
      <c r="A388" t="s">
        <v>17</v>
      </c>
      <c r="B388">
        <v>61138</v>
      </c>
      <c r="C388" t="s">
        <v>394</v>
      </c>
      <c r="D388" s="1" t="str">
        <f t="shared" si="12"/>
        <v>Sluxx HP (364-59)</v>
      </c>
      <c r="E388">
        <v>6</v>
      </c>
      <c r="F388">
        <v>7</v>
      </c>
      <c r="G388">
        <f t="shared" si="13"/>
        <v>1</v>
      </c>
    </row>
    <row r="389" spans="1:7" x14ac:dyDescent="0.25">
      <c r="A389" t="s">
        <v>3</v>
      </c>
      <c r="B389">
        <v>80095</v>
      </c>
      <c r="C389" t="s">
        <v>395</v>
      </c>
      <c r="D389" s="1" t="str">
        <f t="shared" si="12"/>
        <v>SmartFresh VP (833-1)</v>
      </c>
      <c r="E389">
        <v>2</v>
      </c>
      <c r="F389">
        <v>1</v>
      </c>
      <c r="G389">
        <f t="shared" si="13"/>
        <v>-1</v>
      </c>
    </row>
    <row r="390" spans="1:7" x14ac:dyDescent="0.25">
      <c r="A390" t="s">
        <v>3</v>
      </c>
      <c r="B390">
        <v>80070</v>
      </c>
      <c r="C390" t="s">
        <v>396</v>
      </c>
      <c r="D390" s="1" t="str">
        <f t="shared" si="12"/>
        <v>SmartGrass (526-17)</v>
      </c>
      <c r="E390">
        <v>28</v>
      </c>
      <c r="F390">
        <v>16</v>
      </c>
      <c r="G390">
        <f t="shared" si="13"/>
        <v>-12</v>
      </c>
    </row>
    <row r="391" spans="1:7" x14ac:dyDescent="0.25">
      <c r="A391" t="s">
        <v>17</v>
      </c>
      <c r="B391">
        <v>61224</v>
      </c>
      <c r="C391" t="s">
        <v>397</v>
      </c>
      <c r="D391" s="1" t="str">
        <f t="shared" si="12"/>
        <v>Snegl Ud (1010-1)</v>
      </c>
      <c r="E391">
        <v>3</v>
      </c>
      <c r="F391">
        <v>3</v>
      </c>
      <c r="G391">
        <f t="shared" si="13"/>
        <v>0</v>
      </c>
    </row>
    <row r="392" spans="1:7" x14ac:dyDescent="0.25">
      <c r="A392" t="s">
        <v>17</v>
      </c>
      <c r="B392">
        <v>61208</v>
      </c>
      <c r="C392" t="s">
        <v>398</v>
      </c>
      <c r="D392" s="1" t="str">
        <f t="shared" si="12"/>
        <v>Snegl Væk (823-8)</v>
      </c>
      <c r="E392">
        <v>3</v>
      </c>
      <c r="F392">
        <v>3</v>
      </c>
      <c r="G392">
        <f t="shared" si="13"/>
        <v>0</v>
      </c>
    </row>
    <row r="393" spans="1:7" x14ac:dyDescent="0.25">
      <c r="A393" t="s">
        <v>3</v>
      </c>
      <c r="B393">
        <v>80109</v>
      </c>
      <c r="C393" t="s">
        <v>399</v>
      </c>
      <c r="D393" s="1" t="str">
        <f t="shared" si="12"/>
        <v>Sonis (1-251)</v>
      </c>
      <c r="E393">
        <v>35</v>
      </c>
      <c r="F393">
        <v>32</v>
      </c>
      <c r="G393">
        <f t="shared" si="13"/>
        <v>-3</v>
      </c>
    </row>
    <row r="394" spans="1:7" x14ac:dyDescent="0.25">
      <c r="A394" t="s">
        <v>17</v>
      </c>
      <c r="B394">
        <v>61186</v>
      </c>
      <c r="C394" t="s">
        <v>400</v>
      </c>
      <c r="D394" s="1" t="str">
        <f t="shared" si="12"/>
        <v>Spruzit Neu (364-67)</v>
      </c>
      <c r="E394">
        <v>57</v>
      </c>
      <c r="F394">
        <v>33</v>
      </c>
      <c r="G394">
        <f t="shared" si="13"/>
        <v>-24</v>
      </c>
    </row>
    <row r="395" spans="1:7" x14ac:dyDescent="0.25">
      <c r="A395" t="s">
        <v>3</v>
      </c>
      <c r="B395">
        <v>80034</v>
      </c>
      <c r="C395" t="s">
        <v>401</v>
      </c>
      <c r="D395" s="1" t="str">
        <f t="shared" si="12"/>
        <v>Stabilan 460 (347-14)</v>
      </c>
      <c r="E395">
        <v>63</v>
      </c>
      <c r="F395">
        <v>56</v>
      </c>
      <c r="G395">
        <f t="shared" si="13"/>
        <v>-7</v>
      </c>
    </row>
    <row r="396" spans="1:7" x14ac:dyDescent="0.25">
      <c r="A396" t="s">
        <v>3</v>
      </c>
      <c r="B396">
        <v>80009</v>
      </c>
      <c r="C396" t="s">
        <v>402</v>
      </c>
      <c r="D396" s="1" t="str">
        <f t="shared" si="12"/>
        <v>Stabilan Extra (347-16)</v>
      </c>
      <c r="E396">
        <v>93</v>
      </c>
      <c r="F396">
        <v>81</v>
      </c>
      <c r="G396">
        <f t="shared" si="13"/>
        <v>-12</v>
      </c>
    </row>
    <row r="397" spans="1:7" x14ac:dyDescent="0.25">
      <c r="A397" t="s">
        <v>9</v>
      </c>
      <c r="B397">
        <v>51222</v>
      </c>
      <c r="C397" t="s">
        <v>403</v>
      </c>
      <c r="D397" s="1" t="str">
        <f t="shared" si="12"/>
        <v>Starane 333 HL (64-82)</v>
      </c>
      <c r="E397">
        <v>88</v>
      </c>
      <c r="F397">
        <v>94</v>
      </c>
      <c r="G397">
        <f t="shared" si="13"/>
        <v>6</v>
      </c>
    </row>
    <row r="398" spans="1:7" x14ac:dyDescent="0.25">
      <c r="A398" t="s">
        <v>9</v>
      </c>
      <c r="B398">
        <v>50765</v>
      </c>
      <c r="C398" t="s">
        <v>404</v>
      </c>
      <c r="D398" s="1" t="str">
        <f t="shared" si="12"/>
        <v>Starane XL (64-68)</v>
      </c>
      <c r="E398">
        <v>70</v>
      </c>
      <c r="F398">
        <v>82</v>
      </c>
      <c r="G398">
        <f t="shared" si="13"/>
        <v>12</v>
      </c>
    </row>
    <row r="399" spans="1:7" x14ac:dyDescent="0.25">
      <c r="A399" t="s">
        <v>9</v>
      </c>
      <c r="B399">
        <v>51309</v>
      </c>
      <c r="C399" t="s">
        <v>405</v>
      </c>
      <c r="D399" s="1" t="str">
        <f t="shared" si="12"/>
        <v>Starship Max (347-46)</v>
      </c>
      <c r="E399">
        <v>93</v>
      </c>
      <c r="F399">
        <v>111</v>
      </c>
      <c r="G399">
        <f t="shared" si="13"/>
        <v>18</v>
      </c>
    </row>
    <row r="400" spans="1:7" x14ac:dyDescent="0.25">
      <c r="A400" t="s">
        <v>17</v>
      </c>
      <c r="B400">
        <v>61205</v>
      </c>
      <c r="C400" t="s">
        <v>406</v>
      </c>
      <c r="D400" s="1" t="str">
        <f t="shared" si="12"/>
        <v>Steward 30 WG (11-71)</v>
      </c>
      <c r="E400">
        <v>803</v>
      </c>
      <c r="F400">
        <v>980</v>
      </c>
      <c r="G400">
        <f t="shared" si="13"/>
        <v>177</v>
      </c>
    </row>
    <row r="401" spans="1:7" x14ac:dyDescent="0.25">
      <c r="A401" t="s">
        <v>9</v>
      </c>
      <c r="B401">
        <v>50947</v>
      </c>
      <c r="C401" t="s">
        <v>407</v>
      </c>
      <c r="D401" s="1" t="str">
        <f t="shared" si="12"/>
        <v>Stomp CS (19-205)</v>
      </c>
      <c r="E401">
        <v>201</v>
      </c>
      <c r="F401">
        <v>228</v>
      </c>
      <c r="G401">
        <f t="shared" si="13"/>
        <v>27</v>
      </c>
    </row>
    <row r="402" spans="1:7" x14ac:dyDescent="0.25">
      <c r="A402" t="s">
        <v>17</v>
      </c>
      <c r="B402">
        <v>61199</v>
      </c>
      <c r="C402" t="s">
        <v>408</v>
      </c>
      <c r="D402" s="1" t="str">
        <f t="shared" si="12"/>
        <v>Substral Sneglemiddel - Snegle nej tak (724-10)</v>
      </c>
      <c r="E402">
        <v>3</v>
      </c>
      <c r="F402">
        <v>3</v>
      </c>
      <c r="G402">
        <f t="shared" si="13"/>
        <v>0</v>
      </c>
    </row>
    <row r="403" spans="1:7" x14ac:dyDescent="0.25">
      <c r="A403" t="s">
        <v>17</v>
      </c>
      <c r="B403">
        <v>61134</v>
      </c>
      <c r="C403" t="s">
        <v>409</v>
      </c>
      <c r="D403" s="1" t="str">
        <f t="shared" si="12"/>
        <v>Substral gødningspinde med Insektmiddel (724-2)</v>
      </c>
      <c r="E403">
        <v>13</v>
      </c>
      <c r="F403">
        <v>14</v>
      </c>
      <c r="G403">
        <f t="shared" si="13"/>
        <v>1</v>
      </c>
    </row>
    <row r="404" spans="1:7" x14ac:dyDescent="0.25">
      <c r="A404" t="s">
        <v>5</v>
      </c>
      <c r="B404">
        <v>72497</v>
      </c>
      <c r="C404" t="s">
        <v>410</v>
      </c>
      <c r="D404" s="1" t="str">
        <f t="shared" si="12"/>
        <v>Sugoi (352-14)</v>
      </c>
      <c r="E404">
        <v>57</v>
      </c>
      <c r="F404">
        <v>63</v>
      </c>
      <c r="G404">
        <f t="shared" si="13"/>
        <v>6</v>
      </c>
    </row>
    <row r="405" spans="1:7" x14ac:dyDescent="0.25">
      <c r="A405" t="s">
        <v>5</v>
      </c>
      <c r="B405">
        <v>72372</v>
      </c>
      <c r="C405" t="s">
        <v>411</v>
      </c>
      <c r="D405" s="1" t="str">
        <f t="shared" si="12"/>
        <v>Svampefri (19-185)</v>
      </c>
      <c r="E405">
        <v>54</v>
      </c>
      <c r="F405">
        <v>30</v>
      </c>
      <c r="G405">
        <f t="shared" si="13"/>
        <v>-24</v>
      </c>
    </row>
    <row r="406" spans="1:7" x14ac:dyDescent="0.25">
      <c r="A406" t="s">
        <v>9</v>
      </c>
      <c r="B406">
        <v>51185</v>
      </c>
      <c r="C406" t="s">
        <v>412</v>
      </c>
      <c r="D406" s="1" t="str">
        <f t="shared" si="12"/>
        <v>SweDane Betasana 160 (501-36)</v>
      </c>
      <c r="E406">
        <v>40</v>
      </c>
      <c r="F406">
        <v>42</v>
      </c>
      <c r="G406">
        <f t="shared" si="13"/>
        <v>2</v>
      </c>
    </row>
    <row r="407" spans="1:7" x14ac:dyDescent="0.25">
      <c r="A407" t="s">
        <v>9</v>
      </c>
      <c r="B407">
        <v>50447</v>
      </c>
      <c r="C407" t="s">
        <v>413</v>
      </c>
      <c r="D407" s="1" t="str">
        <f t="shared" si="12"/>
        <v>SweDane MCPA 750 (347-11)</v>
      </c>
      <c r="E407">
        <v>157</v>
      </c>
      <c r="F407">
        <v>160</v>
      </c>
      <c r="G407">
        <f t="shared" si="13"/>
        <v>3</v>
      </c>
    </row>
    <row r="408" spans="1:7" x14ac:dyDescent="0.25">
      <c r="A408" t="s">
        <v>9</v>
      </c>
      <c r="B408">
        <v>51189</v>
      </c>
      <c r="C408" t="s">
        <v>414</v>
      </c>
      <c r="D408" s="1" t="str">
        <f t="shared" si="12"/>
        <v>SweDane Metafol 700 (501-41)</v>
      </c>
      <c r="E408">
        <v>84</v>
      </c>
      <c r="F408">
        <v>72</v>
      </c>
      <c r="G408">
        <f t="shared" si="13"/>
        <v>-12</v>
      </c>
    </row>
    <row r="409" spans="1:7" x14ac:dyDescent="0.25">
      <c r="A409" t="s">
        <v>5</v>
      </c>
      <c r="B409">
        <v>72302</v>
      </c>
      <c r="C409" t="s">
        <v>415</v>
      </c>
      <c r="D409" s="1" t="str">
        <f t="shared" si="12"/>
        <v>Switch 62,5 WG (1-201)</v>
      </c>
      <c r="E409">
        <v>113</v>
      </c>
      <c r="F409">
        <v>111</v>
      </c>
      <c r="G409">
        <f t="shared" si="13"/>
        <v>-2</v>
      </c>
    </row>
    <row r="410" spans="1:7" x14ac:dyDescent="0.25">
      <c r="A410" t="s">
        <v>5</v>
      </c>
      <c r="B410">
        <v>72407</v>
      </c>
      <c r="C410" t="s">
        <v>416</v>
      </c>
      <c r="D410" s="1" t="str">
        <f t="shared" si="12"/>
        <v>Syllit 544 SC (361-29)</v>
      </c>
      <c r="E410">
        <v>131</v>
      </c>
      <c r="F410">
        <v>138</v>
      </c>
      <c r="G410">
        <f t="shared" si="13"/>
        <v>7</v>
      </c>
    </row>
    <row r="411" spans="1:7" x14ac:dyDescent="0.25">
      <c r="A411" t="s">
        <v>36</v>
      </c>
      <c r="B411">
        <v>100272</v>
      </c>
      <c r="C411" t="s">
        <v>417</v>
      </c>
      <c r="D411" s="1" t="str">
        <f t="shared" si="12"/>
        <v>Tachigaren WP (864-1)</v>
      </c>
      <c r="E411">
        <v>247</v>
      </c>
      <c r="F411">
        <v>274</v>
      </c>
      <c r="G411">
        <f t="shared" si="13"/>
        <v>27</v>
      </c>
    </row>
    <row r="412" spans="1:7" x14ac:dyDescent="0.25">
      <c r="A412" t="s">
        <v>9</v>
      </c>
      <c r="B412">
        <v>51061</v>
      </c>
      <c r="C412" t="s">
        <v>418</v>
      </c>
      <c r="D412" s="1" t="str">
        <f t="shared" si="12"/>
        <v>Taifun 360 SL (396-46)</v>
      </c>
      <c r="E412">
        <v>27</v>
      </c>
      <c r="F412">
        <v>17</v>
      </c>
      <c r="G412">
        <f t="shared" si="13"/>
        <v>-10</v>
      </c>
    </row>
    <row r="413" spans="1:7" x14ac:dyDescent="0.25">
      <c r="A413" t="s">
        <v>17</v>
      </c>
      <c r="B413">
        <v>61189</v>
      </c>
      <c r="C413" t="s">
        <v>419</v>
      </c>
      <c r="D413" s="1" t="str">
        <f t="shared" si="12"/>
        <v>Talisma EC (361-46)</v>
      </c>
      <c r="E413">
        <v>21</v>
      </c>
      <c r="F413">
        <v>23</v>
      </c>
      <c r="G413">
        <f t="shared" si="13"/>
        <v>2</v>
      </c>
    </row>
    <row r="414" spans="1:7" x14ac:dyDescent="0.25">
      <c r="A414" t="s">
        <v>17</v>
      </c>
      <c r="B414">
        <v>61187</v>
      </c>
      <c r="C414" t="s">
        <v>420</v>
      </c>
      <c r="D414" s="1" t="str">
        <f t="shared" si="12"/>
        <v>Talisma UL (361-47)</v>
      </c>
      <c r="E414">
        <v>2</v>
      </c>
      <c r="F414">
        <v>1</v>
      </c>
      <c r="G414">
        <f t="shared" si="13"/>
        <v>-1</v>
      </c>
    </row>
    <row r="415" spans="1:7" x14ac:dyDescent="0.25">
      <c r="A415" t="s">
        <v>5</v>
      </c>
      <c r="B415">
        <v>72466</v>
      </c>
      <c r="C415" t="s">
        <v>421</v>
      </c>
      <c r="D415" s="1" t="str">
        <f t="shared" si="12"/>
        <v>Talius (3-201)</v>
      </c>
      <c r="E415">
        <v>116</v>
      </c>
      <c r="F415">
        <v>134</v>
      </c>
      <c r="G415">
        <f t="shared" si="13"/>
        <v>18</v>
      </c>
    </row>
    <row r="416" spans="1:7" x14ac:dyDescent="0.25">
      <c r="A416" t="s">
        <v>9</v>
      </c>
      <c r="B416">
        <v>51198</v>
      </c>
      <c r="C416" t="s">
        <v>422</v>
      </c>
      <c r="D416" s="1" t="str">
        <f t="shared" si="12"/>
        <v>Target 700 (501-27)</v>
      </c>
      <c r="E416">
        <v>89</v>
      </c>
      <c r="F416">
        <v>79</v>
      </c>
      <c r="G416">
        <f t="shared" si="13"/>
        <v>-10</v>
      </c>
    </row>
    <row r="417" spans="1:7" x14ac:dyDescent="0.25">
      <c r="A417" t="s">
        <v>5</v>
      </c>
      <c r="B417">
        <v>72436</v>
      </c>
      <c r="C417" t="s">
        <v>423</v>
      </c>
      <c r="D417" s="1" t="str">
        <f t="shared" si="12"/>
        <v>Tebusha 25% EW (653-5)</v>
      </c>
      <c r="E417">
        <v>126</v>
      </c>
      <c r="F417">
        <v>144</v>
      </c>
      <c r="G417">
        <f t="shared" si="13"/>
        <v>18</v>
      </c>
    </row>
    <row r="418" spans="1:7" x14ac:dyDescent="0.25">
      <c r="A418" t="s">
        <v>5</v>
      </c>
      <c r="B418">
        <v>70128</v>
      </c>
      <c r="C418" t="s">
        <v>424</v>
      </c>
      <c r="D418" s="1" t="str">
        <f t="shared" si="12"/>
        <v>Teldor WG 50 (18-343)</v>
      </c>
      <c r="E418">
        <v>33</v>
      </c>
      <c r="F418">
        <v>18</v>
      </c>
      <c r="G418">
        <f t="shared" si="13"/>
        <v>-15</v>
      </c>
    </row>
    <row r="419" spans="1:7" x14ac:dyDescent="0.25">
      <c r="A419" t="s">
        <v>9</v>
      </c>
      <c r="B419">
        <v>51269</v>
      </c>
      <c r="C419" t="s">
        <v>425</v>
      </c>
      <c r="D419" s="1" t="str">
        <f t="shared" si="12"/>
        <v>Temsa SC (613-13)</v>
      </c>
      <c r="E419">
        <v>144</v>
      </c>
      <c r="F419">
        <v>174</v>
      </c>
      <c r="G419">
        <f t="shared" si="13"/>
        <v>30</v>
      </c>
    </row>
    <row r="420" spans="1:7" x14ac:dyDescent="0.25">
      <c r="A420" t="s">
        <v>17</v>
      </c>
      <c r="B420">
        <v>61088</v>
      </c>
      <c r="C420" t="s">
        <v>426</v>
      </c>
      <c r="D420" s="1" t="str">
        <f t="shared" si="12"/>
        <v>Teppeki (352-5)</v>
      </c>
      <c r="E420">
        <v>38</v>
      </c>
      <c r="F420">
        <v>24</v>
      </c>
      <c r="G420">
        <f t="shared" si="13"/>
        <v>-14</v>
      </c>
    </row>
    <row r="421" spans="1:7" x14ac:dyDescent="0.25">
      <c r="A421" t="s">
        <v>3</v>
      </c>
      <c r="B421">
        <v>80010</v>
      </c>
      <c r="C421" t="s">
        <v>427</v>
      </c>
      <c r="D421" s="1" t="str">
        <f t="shared" si="12"/>
        <v>Terpal (19-4)</v>
      </c>
      <c r="E421">
        <v>48</v>
      </c>
      <c r="F421">
        <v>39</v>
      </c>
      <c r="G421">
        <f t="shared" si="13"/>
        <v>-9</v>
      </c>
    </row>
    <row r="422" spans="1:7" x14ac:dyDescent="0.25">
      <c r="A422" t="s">
        <v>9</v>
      </c>
      <c r="B422">
        <v>51161</v>
      </c>
      <c r="C422" t="s">
        <v>428</v>
      </c>
      <c r="D422" s="1" t="str">
        <f t="shared" si="12"/>
        <v>Tocalis (1-224)</v>
      </c>
      <c r="E422">
        <v>123</v>
      </c>
      <c r="F422">
        <v>129</v>
      </c>
      <c r="G422">
        <f t="shared" si="13"/>
        <v>6</v>
      </c>
    </row>
    <row r="423" spans="1:7" x14ac:dyDescent="0.25">
      <c r="A423" t="s">
        <v>9</v>
      </c>
      <c r="B423">
        <v>51217</v>
      </c>
      <c r="C423" t="s">
        <v>429</v>
      </c>
      <c r="D423" s="1" t="str">
        <f t="shared" si="12"/>
        <v>Tomahawk 200 EC (396-60)</v>
      </c>
      <c r="E423">
        <v>106</v>
      </c>
      <c r="F423">
        <v>122</v>
      </c>
      <c r="G423">
        <f t="shared" si="13"/>
        <v>16</v>
      </c>
    </row>
    <row r="424" spans="1:7" x14ac:dyDescent="0.25">
      <c r="A424" t="s">
        <v>9</v>
      </c>
      <c r="B424">
        <v>51100</v>
      </c>
      <c r="C424" t="s">
        <v>430</v>
      </c>
      <c r="D424" s="1" t="str">
        <f t="shared" si="12"/>
        <v>Tombo (64-81)</v>
      </c>
      <c r="E424">
        <v>75</v>
      </c>
      <c r="F424">
        <v>87</v>
      </c>
      <c r="G424">
        <f t="shared" si="13"/>
        <v>12</v>
      </c>
    </row>
    <row r="425" spans="1:7" x14ac:dyDescent="0.25">
      <c r="A425" t="s">
        <v>9</v>
      </c>
      <c r="B425">
        <v>50866</v>
      </c>
      <c r="C425" t="s">
        <v>431</v>
      </c>
      <c r="D425" s="1" t="str">
        <f t="shared" si="12"/>
        <v>TopGun Finalsan Koncentrat (364-12)</v>
      </c>
      <c r="E425">
        <v>21</v>
      </c>
      <c r="F425">
        <v>17</v>
      </c>
      <c r="G425">
        <f t="shared" si="13"/>
        <v>-4</v>
      </c>
    </row>
    <row r="426" spans="1:7" x14ac:dyDescent="0.25">
      <c r="A426" t="s">
        <v>9</v>
      </c>
      <c r="B426">
        <v>51297</v>
      </c>
      <c r="C426" t="s">
        <v>432</v>
      </c>
      <c r="D426" s="1" t="str">
        <f t="shared" si="12"/>
        <v>Topik EC (396-74)</v>
      </c>
      <c r="E426">
        <v>40</v>
      </c>
      <c r="F426">
        <v>45</v>
      </c>
      <c r="G426">
        <f t="shared" si="13"/>
        <v>5</v>
      </c>
    </row>
    <row r="427" spans="1:7" x14ac:dyDescent="0.25">
      <c r="A427" t="s">
        <v>9</v>
      </c>
      <c r="B427">
        <v>50430</v>
      </c>
      <c r="C427" t="s">
        <v>433</v>
      </c>
      <c r="D427" s="1" t="str">
        <f t="shared" si="12"/>
        <v>Toxan Plænerens klar til brug (49-38)</v>
      </c>
      <c r="E427">
        <v>1</v>
      </c>
      <c r="F427">
        <v>1</v>
      </c>
      <c r="G427">
        <f t="shared" si="13"/>
        <v>0</v>
      </c>
    </row>
    <row r="428" spans="1:7" x14ac:dyDescent="0.25">
      <c r="A428" t="s">
        <v>3</v>
      </c>
      <c r="B428">
        <v>80026</v>
      </c>
      <c r="C428" t="s">
        <v>434</v>
      </c>
      <c r="D428" s="1" t="str">
        <f t="shared" si="12"/>
        <v>Trece 750 (49-42)</v>
      </c>
      <c r="E428">
        <v>93</v>
      </c>
      <c r="F428">
        <v>81</v>
      </c>
      <c r="G428">
        <f t="shared" si="13"/>
        <v>-12</v>
      </c>
    </row>
    <row r="429" spans="1:7" x14ac:dyDescent="0.25">
      <c r="A429" t="s">
        <v>5</v>
      </c>
      <c r="B429">
        <v>72422</v>
      </c>
      <c r="C429" t="s">
        <v>435</v>
      </c>
      <c r="D429" s="1" t="str">
        <f t="shared" si="12"/>
        <v>Trianum-G (677-2)</v>
      </c>
      <c r="E429">
        <v>0</v>
      </c>
      <c r="F429">
        <v>0</v>
      </c>
      <c r="G429">
        <f t="shared" si="13"/>
        <v>0</v>
      </c>
    </row>
    <row r="430" spans="1:7" x14ac:dyDescent="0.25">
      <c r="A430" t="s">
        <v>5</v>
      </c>
      <c r="B430">
        <v>72424</v>
      </c>
      <c r="C430" t="s">
        <v>436</v>
      </c>
      <c r="D430" s="1" t="str">
        <f t="shared" si="12"/>
        <v>Trianum-P (677-3)</v>
      </c>
      <c r="E430">
        <v>0</v>
      </c>
      <c r="F430">
        <v>0</v>
      </c>
      <c r="G430">
        <f t="shared" si="13"/>
        <v>0</v>
      </c>
    </row>
    <row r="431" spans="1:7" x14ac:dyDescent="0.25">
      <c r="A431" t="s">
        <v>437</v>
      </c>
      <c r="B431">
        <v>110007</v>
      </c>
      <c r="C431" t="s">
        <v>438</v>
      </c>
      <c r="D431" s="1" t="str">
        <f t="shared" si="12"/>
        <v>Trico (706-1)</v>
      </c>
      <c r="E431">
        <v>4</v>
      </c>
      <c r="F431">
        <v>2</v>
      </c>
      <c r="G431">
        <f t="shared" si="13"/>
        <v>-2</v>
      </c>
    </row>
    <row r="432" spans="1:7" x14ac:dyDescent="0.25">
      <c r="A432" t="s">
        <v>437</v>
      </c>
      <c r="B432">
        <v>110008</v>
      </c>
      <c r="C432" t="s">
        <v>439</v>
      </c>
      <c r="D432" s="1" t="str">
        <f t="shared" si="12"/>
        <v>Trico Garden (706-2)</v>
      </c>
      <c r="E432">
        <v>4</v>
      </c>
      <c r="F432">
        <v>2</v>
      </c>
      <c r="G432">
        <f t="shared" si="13"/>
        <v>-2</v>
      </c>
    </row>
    <row r="433" spans="1:7" x14ac:dyDescent="0.25">
      <c r="A433" t="s">
        <v>437</v>
      </c>
      <c r="B433">
        <v>110009</v>
      </c>
      <c r="C433" t="s">
        <v>440</v>
      </c>
      <c r="D433" s="1" t="str">
        <f t="shared" si="12"/>
        <v>Trico Garden EW (706-3)</v>
      </c>
      <c r="E433">
        <v>4</v>
      </c>
      <c r="F433">
        <v>2</v>
      </c>
      <c r="G433">
        <f t="shared" si="13"/>
        <v>-2</v>
      </c>
    </row>
    <row r="434" spans="1:7" x14ac:dyDescent="0.25">
      <c r="A434" t="s">
        <v>3</v>
      </c>
      <c r="B434">
        <v>80107</v>
      </c>
      <c r="C434" t="s">
        <v>441</v>
      </c>
      <c r="D434" s="1" t="str">
        <f t="shared" si="12"/>
        <v>Tridus 250 (613-19)</v>
      </c>
      <c r="E434">
        <v>30</v>
      </c>
      <c r="F434">
        <v>25</v>
      </c>
      <c r="G434">
        <f t="shared" si="13"/>
        <v>-5</v>
      </c>
    </row>
    <row r="435" spans="1:7" x14ac:dyDescent="0.25">
      <c r="A435" t="s">
        <v>9</v>
      </c>
      <c r="B435">
        <v>51255</v>
      </c>
      <c r="C435" t="s">
        <v>442</v>
      </c>
      <c r="D435" s="1" t="str">
        <f t="shared" si="12"/>
        <v>Trim Easyspray Plænerens (49-116)</v>
      </c>
      <c r="E435">
        <v>1</v>
      </c>
      <c r="F435">
        <v>1</v>
      </c>
      <c r="G435">
        <f t="shared" si="13"/>
        <v>0</v>
      </c>
    </row>
    <row r="436" spans="1:7" x14ac:dyDescent="0.25">
      <c r="A436" t="s">
        <v>9</v>
      </c>
      <c r="B436">
        <v>51276</v>
      </c>
      <c r="C436" t="s">
        <v>443</v>
      </c>
      <c r="D436" s="1" t="str">
        <f t="shared" si="12"/>
        <v>Trim mod Mos Xtra (49-121)</v>
      </c>
      <c r="E436">
        <v>7</v>
      </c>
      <c r="F436">
        <v>3</v>
      </c>
      <c r="G436">
        <f t="shared" si="13"/>
        <v>-4</v>
      </c>
    </row>
    <row r="437" spans="1:7" x14ac:dyDescent="0.25">
      <c r="A437" t="s">
        <v>3</v>
      </c>
      <c r="B437">
        <v>80110</v>
      </c>
      <c r="C437" t="s">
        <v>444</v>
      </c>
      <c r="D437" s="1" t="str">
        <f t="shared" si="12"/>
        <v>Trimaxx M (347-41)</v>
      </c>
      <c r="E437">
        <v>38</v>
      </c>
      <c r="F437">
        <v>39</v>
      </c>
      <c r="G437">
        <f t="shared" si="13"/>
        <v>1</v>
      </c>
    </row>
    <row r="438" spans="1:7" x14ac:dyDescent="0.25">
      <c r="A438" t="s">
        <v>9</v>
      </c>
      <c r="B438">
        <v>51234</v>
      </c>
      <c r="C438" t="s">
        <v>445</v>
      </c>
      <c r="D438" s="1" t="str">
        <f t="shared" si="12"/>
        <v>Trimmer 500 WG (396-59)</v>
      </c>
      <c r="E438">
        <v>190</v>
      </c>
      <c r="F438">
        <v>213</v>
      </c>
      <c r="G438">
        <f t="shared" si="13"/>
        <v>23</v>
      </c>
    </row>
    <row r="439" spans="1:7" x14ac:dyDescent="0.25">
      <c r="A439" t="s">
        <v>9</v>
      </c>
      <c r="B439">
        <v>51284</v>
      </c>
      <c r="C439" t="s">
        <v>446</v>
      </c>
      <c r="D439" s="1" t="str">
        <f t="shared" si="12"/>
        <v>Trimmer SG (11-65)</v>
      </c>
      <c r="E439">
        <v>198</v>
      </c>
      <c r="F439">
        <v>222</v>
      </c>
      <c r="G439">
        <f t="shared" si="13"/>
        <v>24</v>
      </c>
    </row>
    <row r="440" spans="1:7" x14ac:dyDescent="0.25">
      <c r="A440" t="s">
        <v>17</v>
      </c>
      <c r="B440">
        <v>61179</v>
      </c>
      <c r="C440" t="s">
        <v>447</v>
      </c>
      <c r="D440" s="1" t="str">
        <f t="shared" si="12"/>
        <v>Turex WG (738-1)</v>
      </c>
      <c r="E440">
        <v>0</v>
      </c>
      <c r="F440">
        <v>0</v>
      </c>
      <c r="G440">
        <f t="shared" si="13"/>
        <v>0</v>
      </c>
    </row>
    <row r="441" spans="1:7" x14ac:dyDescent="0.25">
      <c r="A441" t="s">
        <v>17</v>
      </c>
      <c r="B441">
        <v>61178</v>
      </c>
      <c r="C441" t="s">
        <v>448</v>
      </c>
      <c r="D441" s="1" t="str">
        <f t="shared" si="12"/>
        <v>Turex WP (738-2)</v>
      </c>
      <c r="E441">
        <v>0</v>
      </c>
      <c r="F441">
        <v>0</v>
      </c>
      <c r="G441">
        <f t="shared" si="13"/>
        <v>0</v>
      </c>
    </row>
    <row r="442" spans="1:7" x14ac:dyDescent="0.25">
      <c r="A442" t="s">
        <v>5</v>
      </c>
      <c r="B442">
        <v>72471</v>
      </c>
      <c r="C442" t="s">
        <v>449</v>
      </c>
      <c r="D442" s="1" t="str">
        <f t="shared" si="12"/>
        <v>Turf S+ (880-5)</v>
      </c>
      <c r="E442">
        <v>0</v>
      </c>
      <c r="F442">
        <v>0</v>
      </c>
      <c r="G442">
        <f t="shared" si="13"/>
        <v>0</v>
      </c>
    </row>
    <row r="443" spans="1:7" x14ac:dyDescent="0.25">
      <c r="A443" t="s">
        <v>5</v>
      </c>
      <c r="B443">
        <v>72489</v>
      </c>
      <c r="C443" t="s">
        <v>450</v>
      </c>
      <c r="D443" s="1" t="str">
        <f t="shared" si="12"/>
        <v>Turret 90 (613-22)</v>
      </c>
      <c r="E443">
        <v>65</v>
      </c>
      <c r="F443">
        <v>76</v>
      </c>
      <c r="G443">
        <f t="shared" si="13"/>
        <v>11</v>
      </c>
    </row>
    <row r="444" spans="1:7" x14ac:dyDescent="0.25">
      <c r="A444" t="s">
        <v>9</v>
      </c>
      <c r="B444">
        <v>50307</v>
      </c>
      <c r="C444" t="s">
        <v>451</v>
      </c>
      <c r="D444" s="1" t="str">
        <f t="shared" si="12"/>
        <v>U46 M (347-7)</v>
      </c>
      <c r="E444">
        <v>157</v>
      </c>
      <c r="F444">
        <v>160</v>
      </c>
      <c r="G444">
        <f t="shared" si="13"/>
        <v>3</v>
      </c>
    </row>
    <row r="445" spans="1:7" x14ac:dyDescent="0.25">
      <c r="A445" t="s">
        <v>9</v>
      </c>
      <c r="B445">
        <v>51109</v>
      </c>
      <c r="C445" t="s">
        <v>452</v>
      </c>
      <c r="D445" s="1" t="str">
        <f t="shared" si="12"/>
        <v>UkrudtsFri KVIK Klar-til-brug (364-48)</v>
      </c>
      <c r="E445">
        <v>2</v>
      </c>
      <c r="F445">
        <v>1</v>
      </c>
      <c r="G445">
        <f t="shared" si="13"/>
        <v>-1</v>
      </c>
    </row>
    <row r="446" spans="1:7" x14ac:dyDescent="0.25">
      <c r="A446" t="s">
        <v>9</v>
      </c>
      <c r="B446">
        <v>51110</v>
      </c>
      <c r="C446" t="s">
        <v>453</v>
      </c>
      <c r="D446" s="1" t="str">
        <f t="shared" si="12"/>
        <v>UkrudtsFri KVIK Koncentrat (364-47)</v>
      </c>
      <c r="E446">
        <v>21</v>
      </c>
      <c r="F446">
        <v>17</v>
      </c>
      <c r="G446">
        <f t="shared" si="13"/>
        <v>-4</v>
      </c>
    </row>
    <row r="447" spans="1:7" x14ac:dyDescent="0.25">
      <c r="A447" t="s">
        <v>9</v>
      </c>
      <c r="B447">
        <v>50909</v>
      </c>
      <c r="C447" t="s">
        <v>454</v>
      </c>
      <c r="D447" s="1" t="str">
        <f t="shared" si="12"/>
        <v>UkrudtsFri TopGun Finalsan Koncentrat (364-27)</v>
      </c>
      <c r="E447">
        <v>21</v>
      </c>
      <c r="F447">
        <v>17</v>
      </c>
      <c r="G447">
        <f t="shared" si="13"/>
        <v>-4</v>
      </c>
    </row>
    <row r="448" spans="1:7" x14ac:dyDescent="0.25">
      <c r="A448" t="s">
        <v>9</v>
      </c>
      <c r="B448">
        <v>50871</v>
      </c>
      <c r="C448" t="s">
        <v>455</v>
      </c>
      <c r="D448" s="1" t="str">
        <f t="shared" si="12"/>
        <v>UkrudtsFri TopGun Finalsan klar-til-brug (364-13)</v>
      </c>
      <c r="E448">
        <v>2</v>
      </c>
      <c r="F448">
        <v>1</v>
      </c>
      <c r="G448">
        <f t="shared" si="13"/>
        <v>-1</v>
      </c>
    </row>
    <row r="449" spans="1:7" x14ac:dyDescent="0.25">
      <c r="A449" t="s">
        <v>9</v>
      </c>
      <c r="B449">
        <v>50921</v>
      </c>
      <c r="C449" t="s">
        <v>456</v>
      </c>
      <c r="D449" s="1" t="str">
        <f t="shared" si="12"/>
        <v>Ultima ProFF (364-35)</v>
      </c>
      <c r="E449">
        <v>24</v>
      </c>
      <c r="F449">
        <v>20</v>
      </c>
      <c r="G449">
        <f t="shared" si="13"/>
        <v>-4</v>
      </c>
    </row>
    <row r="450" spans="1:7" x14ac:dyDescent="0.25">
      <c r="A450" t="s">
        <v>5</v>
      </c>
      <c r="B450">
        <v>72388</v>
      </c>
      <c r="C450" t="s">
        <v>457</v>
      </c>
      <c r="D450" s="1" t="str">
        <f t="shared" ref="D450:D458" si="14">HYPERLINK(_xlfn.CONCAT("https://middeldatabasen.dk/Product.asp?ProductID=",B450),C450)</f>
        <v>Vacciplant (740-1)</v>
      </c>
      <c r="E450">
        <v>8</v>
      </c>
      <c r="F450">
        <v>8</v>
      </c>
      <c r="G450">
        <f t="shared" si="13"/>
        <v>0</v>
      </c>
    </row>
    <row r="451" spans="1:7" x14ac:dyDescent="0.25">
      <c r="A451" t="s">
        <v>5</v>
      </c>
      <c r="B451">
        <v>72426</v>
      </c>
      <c r="C451" t="s">
        <v>458</v>
      </c>
      <c r="D451" s="1" t="str">
        <f t="shared" si="14"/>
        <v>Vendetta (11-58)</v>
      </c>
      <c r="E451">
        <v>150</v>
      </c>
      <c r="F451">
        <v>161</v>
      </c>
      <c r="G451">
        <f t="shared" ref="G451:G458" si="15">F451-E451</f>
        <v>11</v>
      </c>
    </row>
    <row r="452" spans="1:7" x14ac:dyDescent="0.25">
      <c r="A452" t="s">
        <v>17</v>
      </c>
      <c r="B452">
        <v>61062</v>
      </c>
      <c r="C452" t="s">
        <v>459</v>
      </c>
      <c r="D452" s="1" t="str">
        <f t="shared" si="14"/>
        <v>Vertimec (1-192)</v>
      </c>
      <c r="E452">
        <v>55</v>
      </c>
      <c r="F452">
        <v>67</v>
      </c>
      <c r="G452">
        <f t="shared" si="15"/>
        <v>12</v>
      </c>
    </row>
    <row r="453" spans="1:7" x14ac:dyDescent="0.25">
      <c r="A453" t="s">
        <v>5</v>
      </c>
      <c r="B453">
        <v>72410</v>
      </c>
      <c r="C453" t="s">
        <v>460</v>
      </c>
      <c r="D453" s="1" t="str">
        <f t="shared" si="14"/>
        <v>Winby (352-11)</v>
      </c>
      <c r="E453">
        <v>129</v>
      </c>
      <c r="F453">
        <v>137</v>
      </c>
      <c r="G453">
        <f t="shared" si="15"/>
        <v>8</v>
      </c>
    </row>
    <row r="454" spans="1:7" x14ac:dyDescent="0.25">
      <c r="A454" t="s">
        <v>3</v>
      </c>
      <c r="B454">
        <v>80088</v>
      </c>
      <c r="C454" t="s">
        <v>461</v>
      </c>
      <c r="D454" s="1" t="str">
        <f t="shared" si="14"/>
        <v>Xedamint (717-2)</v>
      </c>
      <c r="E454">
        <v>67</v>
      </c>
      <c r="F454">
        <v>40</v>
      </c>
      <c r="G454">
        <f t="shared" si="15"/>
        <v>-27</v>
      </c>
    </row>
    <row r="455" spans="1:7" x14ac:dyDescent="0.25">
      <c r="A455" t="s">
        <v>5</v>
      </c>
      <c r="B455">
        <v>72472</v>
      </c>
      <c r="C455" t="s">
        <v>462</v>
      </c>
      <c r="D455" s="1" t="str">
        <f t="shared" si="14"/>
        <v>Zaftra AZT 250 SC (1-244)</v>
      </c>
      <c r="E455">
        <v>75</v>
      </c>
      <c r="F455">
        <v>81</v>
      </c>
      <c r="G455">
        <f t="shared" si="15"/>
        <v>6</v>
      </c>
    </row>
    <row r="456" spans="1:7" x14ac:dyDescent="0.25">
      <c r="A456" t="s">
        <v>9</v>
      </c>
      <c r="B456">
        <v>51272</v>
      </c>
      <c r="C456" t="s">
        <v>463</v>
      </c>
      <c r="D456" s="1" t="str">
        <f t="shared" si="14"/>
        <v>Zetrola (396-72)</v>
      </c>
      <c r="E456">
        <v>81</v>
      </c>
      <c r="F456">
        <v>96</v>
      </c>
      <c r="G456">
        <f t="shared" si="15"/>
        <v>15</v>
      </c>
    </row>
    <row r="457" spans="1:7" x14ac:dyDescent="0.25">
      <c r="A457" t="s">
        <v>5</v>
      </c>
      <c r="B457">
        <v>72392</v>
      </c>
      <c r="C457" t="s">
        <v>464</v>
      </c>
      <c r="D457" s="1" t="str">
        <f t="shared" si="14"/>
        <v>Zignal 500 SC (11-35)</v>
      </c>
      <c r="E457">
        <v>129</v>
      </c>
      <c r="F457">
        <v>137</v>
      </c>
      <c r="G457">
        <f t="shared" si="15"/>
        <v>8</v>
      </c>
    </row>
    <row r="458" spans="1:7" x14ac:dyDescent="0.25">
      <c r="A458" t="s">
        <v>9</v>
      </c>
      <c r="B458">
        <v>51180</v>
      </c>
      <c r="C458" t="s">
        <v>465</v>
      </c>
      <c r="D458" s="1" t="str">
        <f t="shared" si="14"/>
        <v>Zypar (64-88)</v>
      </c>
      <c r="E458">
        <v>33</v>
      </c>
      <c r="F458">
        <v>40</v>
      </c>
      <c r="G458">
        <f t="shared" si="15"/>
        <v>7</v>
      </c>
    </row>
  </sheetData>
  <pageMargins left="0.39370078740157483" right="0.39370078740157483" top="0.74803149606299213" bottom="0.39370078740157483" header="0.31496062992125984" footer="0.31496062992125984"/>
  <pageSetup paperSize="9" scale="92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Pesticidafgifter</vt:lpstr>
      <vt:lpstr>MST_TAXSCENARIOS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Erik Jensen</dc:creator>
  <cp:lastModifiedBy>Hanne Futtrup</cp:lastModifiedBy>
  <cp:lastPrinted>2023-03-31T07:15:38Z</cp:lastPrinted>
  <dcterms:created xsi:type="dcterms:W3CDTF">2022-02-10T14:48:43Z</dcterms:created>
  <dcterms:modified xsi:type="dcterms:W3CDTF">2023-03-31T07:16:10Z</dcterms:modified>
</cp:coreProperties>
</file>