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L:\Plante&amp;MiljoeInno\04_Medarbejdermapper\RAEJ_arbejdsmappe\2022\"/>
    </mc:Choice>
  </mc:AlternateContent>
  <xr:revisionPtr revIDLastSave="0" documentId="13_ncr:1_{4D75592C-3A48-4F23-A8F7-7E91DA8C5CFF}" xr6:coauthVersionLast="46" xr6:coauthVersionMax="46" xr10:uidLastSave="{00000000-0000-0000-0000-000000000000}"/>
  <bookViews>
    <workbookView xWindow="-120" yWindow="-120" windowWidth="29040" windowHeight="15840" tabRatio="772" xr2:uid="{47347A18-B010-4F97-9118-AC90437A86C5}"/>
  </bookViews>
  <sheets>
    <sheet name="Triazol resultat" sheetId="3" r:id="rId1"/>
    <sheet name="Forbrug &quot;Gamle&quot; regler" sheetId="2" r:id="rId2"/>
    <sheet name="Forbrug nye regler (vintersæd)" sheetId="4" r:id="rId3"/>
    <sheet name="Forbrug nye regler (vårsæd)" sheetId="5" r:id="rId4"/>
    <sheet name="Forbrug nye regler (andre afgr)" sheetId="6" r:id="rId5"/>
    <sheet name="Data" sheetId="1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  <c r="E20" i="3"/>
  <c r="E21" i="3"/>
  <c r="E17" i="3"/>
  <c r="D12" i="3"/>
  <c r="E12" i="3"/>
  <c r="D18" i="3"/>
  <c r="D20" i="3"/>
  <c r="D21" i="3"/>
  <c r="D17" i="3"/>
  <c r="I20" i="3"/>
  <c r="I17" i="3"/>
  <c r="F20" i="3"/>
  <c r="G12" i="3"/>
  <c r="D26" i="3" l="1"/>
  <c r="I26" i="3"/>
  <c r="C18" i="3"/>
  <c r="C19" i="3"/>
  <c r="C20" i="3"/>
  <c r="C21" i="3"/>
  <c r="C17" i="3"/>
  <c r="H13" i="3"/>
  <c r="H14" i="3"/>
  <c r="F24" i="3"/>
  <c r="F17" i="3"/>
  <c r="C24" i="3"/>
  <c r="B18" i="3"/>
  <c r="B19" i="3"/>
  <c r="B20" i="3"/>
  <c r="B21" i="3"/>
  <c r="B17" i="3"/>
  <c r="B12" i="3"/>
  <c r="B24" i="3"/>
  <c r="C4" i="3"/>
  <c r="F4" i="3"/>
  <c r="G4" i="3"/>
  <c r="C5" i="3"/>
  <c r="F5" i="3"/>
  <c r="G5" i="3"/>
  <c r="C6" i="3"/>
  <c r="F6" i="3"/>
  <c r="G6" i="3"/>
  <c r="C7" i="3"/>
  <c r="F7" i="3"/>
  <c r="G7" i="3"/>
  <c r="C8" i="3"/>
  <c r="F8" i="3"/>
  <c r="G8" i="3"/>
  <c r="C9" i="3"/>
  <c r="F9" i="3"/>
  <c r="G9" i="3"/>
  <c r="B5" i="3"/>
  <c r="B6" i="3"/>
  <c r="B7" i="3"/>
  <c r="B8" i="3"/>
  <c r="B9" i="3"/>
  <c r="B4" i="3"/>
  <c r="C26" i="3" l="1"/>
  <c r="F26" i="3"/>
  <c r="E26" i="3"/>
  <c r="G26" i="3"/>
  <c r="H26" i="3"/>
  <c r="B26" i="3"/>
</calcChain>
</file>

<file path=xl/sharedStrings.xml><?xml version="1.0" encoding="utf-8"?>
<sst xmlns="http://schemas.openxmlformats.org/spreadsheetml/2006/main" count="639" uniqueCount="81">
  <si>
    <t>Doseringer (g aktivstof per ha), som modsvarer en maksimal dosering af de 4 aktivstoffer i forskellige afgrøder</t>
  </si>
  <si>
    <t>Epoxiconazol</t>
  </si>
  <si>
    <t>Difenoconazol</t>
  </si>
  <si>
    <t>Tebuconazol</t>
  </si>
  <si>
    <t>Mefentrifluconazol</t>
  </si>
  <si>
    <t>Vintersæd</t>
  </si>
  <si>
    <t>Vårsæd</t>
  </si>
  <si>
    <t>Frøgræs</t>
  </si>
  <si>
    <t>Roer</t>
  </si>
  <si>
    <t>Majs</t>
  </si>
  <si>
    <t>Græs</t>
  </si>
  <si>
    <t>Kartofler</t>
  </si>
  <si>
    <t>Raps forår</t>
  </si>
  <si>
    <t>Raps efterår</t>
  </si>
  <si>
    <t>Opus/Maredo/Rubric</t>
  </si>
  <si>
    <t>Narita</t>
  </si>
  <si>
    <t>Bell</t>
  </si>
  <si>
    <t>Ceando</t>
  </si>
  <si>
    <t>Osiris</t>
  </si>
  <si>
    <t>Opera</t>
  </si>
  <si>
    <t>Viverda</t>
  </si>
  <si>
    <t>Amistar Gold</t>
  </si>
  <si>
    <t>Revus Top</t>
  </si>
  <si>
    <t>Orius Max</t>
  </si>
  <si>
    <t>Prosaro</t>
  </si>
  <si>
    <t>Proline Xpert</t>
  </si>
  <si>
    <t>Folicur Xpert</t>
  </si>
  <si>
    <t>Mirador Forte</t>
  </si>
  <si>
    <t>Balaya</t>
  </si>
  <si>
    <t>Gamle regler</t>
  </si>
  <si>
    <t>BBCH 30-32</t>
  </si>
  <si>
    <t>BBCH 33-37</t>
  </si>
  <si>
    <t>BBCH 38-40</t>
  </si>
  <si>
    <t>BBCH 33-69</t>
  </si>
  <si>
    <t>BBCH 38-69</t>
  </si>
  <si>
    <t>Maksimal dosering (ikke- bejdset)</t>
  </si>
  <si>
    <t>Maksimal dosering (bejdset)</t>
  </si>
  <si>
    <t>BBCH 33-48</t>
  </si>
  <si>
    <t>BBCH 49-69</t>
  </si>
  <si>
    <t>Indhold af de 4 triazoler i de berørte svampemidler (g/l)</t>
  </si>
  <si>
    <t>BBCH 30-59</t>
  </si>
  <si>
    <t>BBCH 60-69</t>
  </si>
  <si>
    <t>BBCH 30-39</t>
  </si>
  <si>
    <t>BBCH 40-69</t>
  </si>
  <si>
    <t>BBCH 40-91</t>
  </si>
  <si>
    <t>Maksimal dosering vårraps</t>
  </si>
  <si>
    <t>Maksimal dosering vinterraps</t>
  </si>
  <si>
    <t>Maksimal dosering frøgræs</t>
  </si>
  <si>
    <t>Maksimal dosering kartofler</t>
  </si>
  <si>
    <t>I alt (%)</t>
  </si>
  <si>
    <t>-</t>
  </si>
  <si>
    <t>Forbrug (l/ha)</t>
  </si>
  <si>
    <t>Forbrug vinterraps (l/ha)</t>
  </si>
  <si>
    <t>Forbrug vårraps (l/ha)</t>
  </si>
  <si>
    <t>Forbrug frøgræs (l/ha)</t>
  </si>
  <si>
    <t>Forbrug kartofler (l/ha)</t>
  </si>
  <si>
    <t>Forbrug l/ha (bejdset m. tebuconazol)</t>
  </si>
  <si>
    <t>Forbrug l/ha (ikke bejdset m. tebuconazol)</t>
  </si>
  <si>
    <t>Narita (613-11)</t>
  </si>
  <si>
    <t>Revus Top (1-218)</t>
  </si>
  <si>
    <t>Amistar Gold (1-233) / Greteg Star (1-284)</t>
  </si>
  <si>
    <t>Orius Max 200 EW (347-39)</t>
  </si>
  <si>
    <t>Prosaro EC 250 (18-527)</t>
  </si>
  <si>
    <t>Proline Xpert (18-578)</t>
  </si>
  <si>
    <t>Folicur Xpert (15-575)</t>
  </si>
  <si>
    <t>Mirador Forte (396-54)</t>
  </si>
  <si>
    <t>Balaya (19-240)</t>
  </si>
  <si>
    <t>Amistar Gold / Greteg Star</t>
  </si>
  <si>
    <t>Hestebønner</t>
  </si>
  <si>
    <t>Forbrug hestebønner (l/ha)</t>
  </si>
  <si>
    <t>før BBCH 60</t>
  </si>
  <si>
    <t>Maksimal forbrug hestebønner (l/ha)</t>
  </si>
  <si>
    <t>Roer*</t>
  </si>
  <si>
    <t>Hestebønner**</t>
  </si>
  <si>
    <t>Vårraps</t>
  </si>
  <si>
    <t>Vinterraps (forår)</t>
  </si>
  <si>
    <t>Vinterraps (efterår)</t>
  </si>
  <si>
    <t>Vinterraps</t>
  </si>
  <si>
    <t>Vårraps (forår)</t>
  </si>
  <si>
    <t>Triazol-regnskab 2022</t>
  </si>
  <si>
    <t>Middel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</si>
</sst>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9"/>
      <color theme="7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0" borderId="0" xfId="0" applyFill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0" fontId="1" fillId="4" borderId="0" xfId="0" applyFont="1" applyFill="1"/>
    <xf numFmtId="0" fontId="0" fillId="4" borderId="0" xfId="0" applyFill="1"/>
    <xf numFmtId="0" fontId="1" fillId="2" borderId="0" xfId="0" applyFont="1" applyFill="1" applyBorder="1" applyAlignment="1">
      <alignment horizontal="center"/>
    </xf>
    <xf numFmtId="0" fontId="0" fillId="0" borderId="0" xfId="0" applyFill="1" applyBorder="1"/>
    <xf numFmtId="0" fontId="0" fillId="2" borderId="18" xfId="0" applyFill="1" applyBorder="1"/>
    <xf numFmtId="2" fontId="3" fillId="0" borderId="0" xfId="0" applyNumberFormat="1" applyFont="1" applyAlignment="1">
      <alignment horizontal="center"/>
    </xf>
    <xf numFmtId="9" fontId="0" fillId="0" borderId="18" xfId="1" applyFont="1" applyBorder="1" applyAlignment="1"/>
    <xf numFmtId="0" fontId="0" fillId="0" borderId="3" xfId="0" applyBorder="1"/>
    <xf numFmtId="0" fontId="0" fillId="0" borderId="0" xfId="0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9" fontId="0" fillId="0" borderId="0" xfId="1" applyFont="1" applyBorder="1" applyAlignment="1"/>
    <xf numFmtId="0" fontId="0" fillId="2" borderId="17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0" fillId="2" borderId="3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7" fillId="0" borderId="0" xfId="0" applyFont="1"/>
    <xf numFmtId="0" fontId="6" fillId="0" borderId="5" xfId="0" quotePrefix="1" applyFont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3" fillId="2" borderId="18" xfId="0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3" fillId="2" borderId="17" xfId="0" applyFont="1" applyFill="1" applyBorder="1"/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FF"/>
      <color rgb="FF33CCFF"/>
      <color rgb="FFFF33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26</xdr:row>
      <xdr:rowOff>114299</xdr:rowOff>
    </xdr:from>
    <xdr:ext cx="10506074" cy="6418729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DB3D1189-D518-4D3F-A068-BC8B39015057}"/>
            </a:ext>
          </a:extLst>
        </xdr:cNvPr>
        <xdr:cNvSpPr txBox="1"/>
      </xdr:nvSpPr>
      <xdr:spPr>
        <a:xfrm>
          <a:off x="1" y="5057774"/>
          <a:ext cx="10506074" cy="641872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a-DK" sz="1400"/>
        </a:p>
        <a:p>
          <a:r>
            <a:rPr lang="da-DK" sz="1400" b="1"/>
            <a:t>Fremgangsmåde</a:t>
          </a:r>
        </a:p>
        <a:p>
          <a:endParaRPr lang="da-DK" sz="1400"/>
        </a:p>
        <a:p>
          <a:r>
            <a:rPr lang="da-DK" sz="1400"/>
            <a:t>1) Indtast</a:t>
          </a:r>
          <a:r>
            <a:rPr lang="da-DK" sz="1400" baseline="0"/>
            <a:t> forbrug i liter per hektar af godkendte midler med gamle etiketter under fanen "Forbrug Gamle regler"</a:t>
          </a:r>
        </a:p>
        <a:p>
          <a:endParaRPr lang="da-DK" sz="1400" baseline="0"/>
        </a:p>
        <a:p>
          <a:r>
            <a:rPr lang="da-DK" sz="1400" baseline="0"/>
            <a:t>2) Indtast forbrug af godkendte midler i liter per hektar med nye etiketter, med nye triazol regler, under fanerne "Forbrug nye regler (vintersæd)",  "Forbrug nye regler (vårsæd)" eller "Forbrug nye regler (andre afgr).</a:t>
          </a:r>
        </a:p>
        <a:p>
          <a:endParaRPr lang="da-DK" sz="1400" baseline="0"/>
        </a:p>
        <a:p>
          <a:r>
            <a:rPr lang="da-DK" sz="1400" baseline="0"/>
            <a:t>(For de nye regler, skal forbrug kobles med korrekte vækststadier. Vær desuden opmærksom på, at taste i de korrekte felter vedr. bejdsning med tebuconazol)</a:t>
          </a:r>
        </a:p>
        <a:p>
          <a:endParaRPr lang="da-DK" sz="1400" baseline="0"/>
        </a:p>
        <a:p>
          <a:r>
            <a:rPr lang="da-DK" sz="1400" baseline="0"/>
            <a:t>3) Se resultat under denne fane "Triazol resultat"</a:t>
          </a:r>
        </a:p>
        <a:p>
          <a:endParaRPr lang="da-DK" sz="1400" baseline="0"/>
        </a:p>
        <a:p>
          <a:r>
            <a:rPr lang="da-DK" sz="1400" baseline="0"/>
            <a:t>4) Ryd indtastninger under de forskellige faner for forbrug inden næste beregning. </a:t>
          </a:r>
        </a:p>
        <a:p>
          <a:endParaRPr lang="da-DK" sz="1400" baseline="0"/>
        </a:p>
        <a:p>
          <a:r>
            <a:rPr lang="da-DK" sz="1400" b="1" baseline="0"/>
            <a:t>Vær opmærksom på </a:t>
          </a:r>
          <a:r>
            <a:rPr lang="da-DK" sz="1400" b="0" baseline="0"/>
            <a:t>at man selv skal tjekke indenfor hvilke vækststadier de enkelte midler er godkendt i. Dette gælder også eventuelle andre restriktioner for enkelte midler.</a:t>
          </a:r>
        </a:p>
        <a:p>
          <a:endParaRPr lang="da-DK" sz="1400" baseline="0"/>
        </a:p>
        <a:p>
          <a:r>
            <a:rPr lang="da-DK" sz="1400" baseline="0"/>
            <a:t>For alle midler er de gamle navne p.t. fastholdt.</a:t>
          </a:r>
        </a:p>
        <a:p>
          <a:endParaRPr lang="da-DK" sz="1400" baseline="0"/>
        </a:p>
        <a:p>
          <a:r>
            <a:rPr lang="da-DK" sz="1400" baseline="0"/>
            <a:t>*Der må anvendes op til 1 L Amistar Gold / Greteg Star i roer. Dette udelukker at man bruger for meget triazol.</a:t>
          </a:r>
        </a:p>
        <a:p>
          <a:endParaRPr lang="da-DK" sz="1400" baseline="0"/>
        </a:p>
        <a:p>
          <a:r>
            <a:rPr lang="da-DK" sz="1400" baseline="0"/>
            <a:t>**Forudsætter at midler godkendes i 2022 (mindre anvendelse).</a:t>
          </a:r>
        </a:p>
        <a:p>
          <a:endParaRPr lang="da-DK" sz="1400"/>
        </a:p>
      </xdr:txBody>
    </xdr:sp>
    <xdr:clientData/>
  </xdr:oneCellAnchor>
  <xdr:twoCellAnchor editAs="oneCell">
    <xdr:from>
      <xdr:col>9</xdr:col>
      <xdr:colOff>443321</xdr:colOff>
      <xdr:row>0</xdr:row>
      <xdr:rowOff>457632</xdr:rowOff>
    </xdr:from>
    <xdr:to>
      <xdr:col>14</xdr:col>
      <xdr:colOff>171726</xdr:colOff>
      <xdr:row>11</xdr:row>
      <xdr:rowOff>125489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ED3D6AE9-DACA-4113-9F73-E4A9C79B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96" y="457632"/>
          <a:ext cx="2776405" cy="1068032"/>
        </a:xfrm>
        <a:prstGeom prst="rect">
          <a:avLst/>
        </a:prstGeom>
      </xdr:spPr>
    </xdr:pic>
    <xdr:clientData/>
  </xdr:twoCellAnchor>
  <xdr:oneCellAnchor>
    <xdr:from>
      <xdr:col>9</xdr:col>
      <xdr:colOff>371476</xdr:colOff>
      <xdr:row>12</xdr:row>
      <xdr:rowOff>133350</xdr:rowOff>
    </xdr:from>
    <xdr:ext cx="1809750" cy="781050"/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1A828404-0C5E-426E-8C8D-6087069605F5}"/>
            </a:ext>
          </a:extLst>
        </xdr:cNvPr>
        <xdr:cNvSpPr txBox="1"/>
      </xdr:nvSpPr>
      <xdr:spPr>
        <a:xfrm>
          <a:off x="10991851" y="1762125"/>
          <a:ext cx="1809750" cy="781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400" b="0"/>
            <a:t>kontakt: raej@seges.dk</a:t>
          </a:r>
          <a:endParaRPr lang="da-DK" sz="1400" b="0" baseline="0"/>
        </a:p>
        <a:p>
          <a:endParaRPr lang="da-DK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BFE2-2433-4B80-9323-E9C5016A67FF}">
  <sheetPr codeName="Ark1">
    <tabColor theme="9" tint="-0.249977111117893"/>
  </sheetPr>
  <dimension ref="A1:L27"/>
  <sheetViews>
    <sheetView showGridLines="0" tabSelected="1" topLeftCell="A23" zoomScaleNormal="100" workbookViewId="0">
      <selection activeCell="P41" sqref="P41"/>
    </sheetView>
  </sheetViews>
  <sheetFormatPr defaultRowHeight="12" x14ac:dyDescent="0.2"/>
  <cols>
    <col min="1" max="1" width="36.42578125" customWidth="1"/>
    <col min="2" max="8" width="15.140625" customWidth="1"/>
    <col min="9" max="9" width="16.85546875" customWidth="1"/>
  </cols>
  <sheetData>
    <row r="1" spans="1:9" ht="45" customHeight="1" x14ac:dyDescent="0.2">
      <c r="A1" s="66" t="s">
        <v>79</v>
      </c>
      <c r="B1" s="37"/>
      <c r="C1" s="37"/>
      <c r="D1" s="37"/>
      <c r="E1" s="37"/>
      <c r="F1" s="37"/>
      <c r="G1" s="37"/>
      <c r="H1" s="69"/>
      <c r="I1" s="37"/>
    </row>
    <row r="2" spans="1:9" ht="47.25" customHeight="1" thickBot="1" x14ac:dyDescent="0.25">
      <c r="A2" s="83" t="s">
        <v>80</v>
      </c>
      <c r="B2" s="78" t="s">
        <v>5</v>
      </c>
      <c r="C2" s="78" t="s">
        <v>6</v>
      </c>
      <c r="D2" s="78" t="s">
        <v>74</v>
      </c>
      <c r="E2" s="79" t="s">
        <v>77</v>
      </c>
      <c r="F2" s="78" t="s">
        <v>7</v>
      </c>
      <c r="G2" s="78" t="s">
        <v>72</v>
      </c>
      <c r="H2" s="78" t="s">
        <v>11</v>
      </c>
      <c r="I2" s="78" t="s">
        <v>73</v>
      </c>
    </row>
    <row r="3" spans="1:9" ht="12.75" hidden="1" thickBo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2.75" hidden="1" thickBot="1" x14ac:dyDescent="0.25">
      <c r="A4" s="38" t="s">
        <v>14</v>
      </c>
      <c r="B4" s="40">
        <f>('Forbrug "Gamle" regler'!B4*Data!$N5/Data!B5)</f>
        <v>0</v>
      </c>
      <c r="C4" s="40">
        <f>('Forbrug "Gamle" regler'!C4*Data!$N5/Data!C5)</f>
        <v>0</v>
      </c>
      <c r="D4" s="40"/>
      <c r="E4" s="40" t="s">
        <v>50</v>
      </c>
      <c r="F4" s="40">
        <f>('Forbrug "Gamle" regler'!G4*Data!$N5/Data!F5)</f>
        <v>0</v>
      </c>
      <c r="G4" s="40">
        <f>('Forbrug "Gamle" regler'!H4*Data!$N5/Data!G5)</f>
        <v>0</v>
      </c>
      <c r="H4" s="40" t="s">
        <v>50</v>
      </c>
      <c r="I4" s="40"/>
    </row>
    <row r="5" spans="1:9" ht="12.75" hidden="1" thickBot="1" x14ac:dyDescent="0.25">
      <c r="A5" s="38" t="s">
        <v>16</v>
      </c>
      <c r="B5" s="40">
        <f>('Forbrug "Gamle" regler'!B5*Data!$N6/Data!B6)</f>
        <v>0</v>
      </c>
      <c r="C5" s="40">
        <f>('Forbrug "Gamle" regler'!C5*Data!$N6/Data!C6)</f>
        <v>0</v>
      </c>
      <c r="D5" s="40"/>
      <c r="E5" s="40" t="s">
        <v>50</v>
      </c>
      <c r="F5" s="40">
        <f>('Forbrug "Gamle" regler'!G5*Data!$N6/Data!F6)</f>
        <v>0</v>
      </c>
      <c r="G5" s="40">
        <f>('Forbrug "Gamle" regler'!H5*Data!$N6/Data!G6)</f>
        <v>0</v>
      </c>
      <c r="H5" s="40" t="s">
        <v>50</v>
      </c>
      <c r="I5" s="40"/>
    </row>
    <row r="6" spans="1:9" ht="12.75" hidden="1" thickBot="1" x14ac:dyDescent="0.25">
      <c r="A6" s="38" t="s">
        <v>17</v>
      </c>
      <c r="B6" s="40">
        <f>('Forbrug "Gamle" regler'!B6*Data!$N7/Data!B7)</f>
        <v>0</v>
      </c>
      <c r="C6" s="40">
        <f>('Forbrug "Gamle" regler'!C6*Data!$N7/Data!C7)</f>
        <v>0</v>
      </c>
      <c r="D6" s="40"/>
      <c r="E6" s="40" t="s">
        <v>50</v>
      </c>
      <c r="F6" s="40">
        <f>('Forbrug "Gamle" regler'!G6*Data!$N7/Data!F7)</f>
        <v>0</v>
      </c>
      <c r="G6" s="40">
        <f>('Forbrug "Gamle" regler'!H6*Data!$N7/Data!G7)</f>
        <v>0</v>
      </c>
      <c r="H6" s="40" t="s">
        <v>50</v>
      </c>
      <c r="I6" s="40"/>
    </row>
    <row r="7" spans="1:9" ht="12.75" hidden="1" thickBot="1" x14ac:dyDescent="0.25">
      <c r="A7" s="38" t="s">
        <v>18</v>
      </c>
      <c r="B7" s="40">
        <f>('Forbrug "Gamle" regler'!B7*Data!$N8/Data!B8)</f>
        <v>0</v>
      </c>
      <c r="C7" s="40">
        <f>('Forbrug "Gamle" regler'!C7*Data!$N8/Data!C8)</f>
        <v>0</v>
      </c>
      <c r="D7" s="40"/>
      <c r="E7" s="40" t="s">
        <v>50</v>
      </c>
      <c r="F7" s="40">
        <f>('Forbrug "Gamle" regler'!G7*Data!$N8/Data!F8)</f>
        <v>0</v>
      </c>
      <c r="G7" s="40">
        <f>('Forbrug "Gamle" regler'!H7*Data!$N8/Data!G8)</f>
        <v>0</v>
      </c>
      <c r="H7" s="40" t="s">
        <v>50</v>
      </c>
      <c r="I7" s="40"/>
    </row>
    <row r="8" spans="1:9" ht="12.75" hidden="1" thickBot="1" x14ac:dyDescent="0.25">
      <c r="A8" s="38" t="s">
        <v>19</v>
      </c>
      <c r="B8" s="40">
        <f>('Forbrug "Gamle" regler'!B8*Data!$N9/Data!B9)</f>
        <v>0</v>
      </c>
      <c r="C8" s="40">
        <f>('Forbrug "Gamle" regler'!C8*Data!$N9/Data!C9)</f>
        <v>0</v>
      </c>
      <c r="D8" s="40"/>
      <c r="E8" s="40" t="s">
        <v>50</v>
      </c>
      <c r="F8" s="40">
        <f>('Forbrug "Gamle" regler'!G8*Data!$N9/Data!F9)</f>
        <v>0</v>
      </c>
      <c r="G8" s="40">
        <f>('Forbrug "Gamle" regler'!H8*Data!$N9/Data!G9)</f>
        <v>0</v>
      </c>
      <c r="H8" s="40" t="s">
        <v>50</v>
      </c>
      <c r="I8" s="40"/>
    </row>
    <row r="9" spans="1:9" ht="12.75" hidden="1" thickBot="1" x14ac:dyDescent="0.25">
      <c r="A9" s="38" t="s">
        <v>20</v>
      </c>
      <c r="B9" s="40">
        <f>('Forbrug "Gamle" regler'!B9*Data!$N10/Data!B10)</f>
        <v>0</v>
      </c>
      <c r="C9" s="40">
        <f>('Forbrug "Gamle" regler'!C9*Data!$N10/Data!C10)</f>
        <v>0</v>
      </c>
      <c r="D9" s="40"/>
      <c r="E9" s="40" t="s">
        <v>50</v>
      </c>
      <c r="F9" s="40">
        <f>('Forbrug "Gamle" regler'!G9*Data!$N10/Data!F10)</f>
        <v>0</v>
      </c>
      <c r="G9" s="40">
        <f>('Forbrug "Gamle" regler'!H9*Data!$N10/Data!G10)</f>
        <v>0</v>
      </c>
      <c r="H9" s="40" t="s">
        <v>50</v>
      </c>
      <c r="I9" s="40"/>
    </row>
    <row r="10" spans="1:9" ht="12.75" hidden="1" thickBot="1" x14ac:dyDescent="0.25">
      <c r="A10" s="38"/>
      <c r="B10" s="40"/>
      <c r="C10" s="40"/>
      <c r="D10" s="40"/>
      <c r="E10" s="40"/>
      <c r="F10" s="40"/>
      <c r="G10" s="40"/>
      <c r="H10" s="40"/>
      <c r="I10" s="40"/>
    </row>
    <row r="11" spans="1:9" ht="18" customHeight="1" x14ac:dyDescent="0.2">
      <c r="A11" s="74" t="s">
        <v>2</v>
      </c>
      <c r="B11" s="75"/>
      <c r="C11" s="75"/>
      <c r="D11" s="75"/>
      <c r="E11" s="75"/>
      <c r="F11" s="75"/>
      <c r="G11" s="75"/>
      <c r="H11" s="75"/>
      <c r="I11" s="76"/>
    </row>
    <row r="12" spans="1:9" ht="18" customHeight="1" x14ac:dyDescent="0.2">
      <c r="A12" s="47" t="s">
        <v>60</v>
      </c>
      <c r="B12" s="45">
        <f>('Forbrug "Gamle" regler'!B12*Data!$N13/Data!B13)+('Forbrug nye regler (vintersæd)'!K14*Data!N13/Data!L41)+('Forbrug nye regler (vintersæd)'!K41*Data!N13/Data!L68)</f>
        <v>0</v>
      </c>
      <c r="C12" s="45" t="s">
        <v>50</v>
      </c>
      <c r="D12" s="45">
        <f>'Forbrug "Gamle" regler'!D12*Data!N13/Data!D13</f>
        <v>0</v>
      </c>
      <c r="E12" s="45">
        <f>('Forbrug "Gamle" regler'!E12*Data!N13/Data!D13)+('Forbrug "Gamle" regler'!F12*Data!N13/Data!E13)+('Forbrug nye regler (andre afgr)'!E12*Data!N13/Data!E148)</f>
        <v>0</v>
      </c>
      <c r="F12" s="45" t="s">
        <v>50</v>
      </c>
      <c r="G12" s="45">
        <f>('Forbrug "Gamle" regler'!H12*Data!$N13/Data!G13)</f>
        <v>0</v>
      </c>
      <c r="H12" s="45" t="s">
        <v>50</v>
      </c>
      <c r="I12" s="46" t="s">
        <v>50</v>
      </c>
    </row>
    <row r="13" spans="1:9" ht="18" customHeight="1" x14ac:dyDescent="0.2">
      <c r="A13" s="47" t="s">
        <v>58</v>
      </c>
      <c r="B13" s="45" t="s">
        <v>50</v>
      </c>
      <c r="C13" s="45" t="s">
        <v>50</v>
      </c>
      <c r="D13" s="45" t="s">
        <v>50</v>
      </c>
      <c r="E13" s="45" t="s">
        <v>50</v>
      </c>
      <c r="F13" s="45" t="s">
        <v>50</v>
      </c>
      <c r="G13" s="45" t="s">
        <v>50</v>
      </c>
      <c r="H13" s="45">
        <f>('Forbrug "Gamle" regler'!L13*Data!N14/Data!J14)+('Forbrug nye regler (andre afgr)'!B94*Data!N14/Data!B230)</f>
        <v>0</v>
      </c>
      <c r="I13" s="46" t="s">
        <v>50</v>
      </c>
    </row>
    <row r="14" spans="1:9" ht="18" customHeight="1" x14ac:dyDescent="0.2">
      <c r="A14" s="47" t="s">
        <v>59</v>
      </c>
      <c r="B14" s="45" t="s">
        <v>50</v>
      </c>
      <c r="C14" s="45" t="s">
        <v>50</v>
      </c>
      <c r="D14" s="45" t="s">
        <v>50</v>
      </c>
      <c r="E14" s="45" t="s">
        <v>50</v>
      </c>
      <c r="F14" s="45" t="s">
        <v>50</v>
      </c>
      <c r="G14" s="45" t="s">
        <v>50</v>
      </c>
      <c r="H14" s="45">
        <f>('Forbrug "Gamle" regler'!L14*Data!N15/Data!J15)+('Forbrug nye regler (andre afgr)'!B95*Data!N15/Data!B231)</f>
        <v>0</v>
      </c>
      <c r="I14" s="46" t="s">
        <v>50</v>
      </c>
    </row>
    <row r="15" spans="1:9" ht="18" customHeight="1" x14ac:dyDescent="0.2">
      <c r="A15" s="47"/>
      <c r="B15" s="45"/>
      <c r="C15" s="45"/>
      <c r="D15" s="45"/>
      <c r="E15" s="45"/>
      <c r="F15" s="45"/>
      <c r="G15" s="45"/>
      <c r="H15" s="45"/>
      <c r="I15" s="46"/>
    </row>
    <row r="16" spans="1:9" ht="18" customHeight="1" x14ac:dyDescent="0.2">
      <c r="A16" s="44" t="s">
        <v>3</v>
      </c>
      <c r="B16" s="45"/>
      <c r="C16" s="45"/>
      <c r="D16" s="45"/>
      <c r="E16" s="45"/>
      <c r="F16" s="45"/>
      <c r="G16" s="45"/>
      <c r="H16" s="45"/>
      <c r="I16" s="46"/>
    </row>
    <row r="17" spans="1:12" ht="18" customHeight="1" x14ac:dyDescent="0.2">
      <c r="A17" s="47" t="s">
        <v>61</v>
      </c>
      <c r="B17" s="45">
        <f>('Forbrug "Gamle" regler'!B17*Data!$N18/Data!B18)+('Forbrug nye regler (vintersæd)'!B19*Data!N18/Data!B46)+('Forbrug nye regler (vintersæd)'!E19*Data!N18/Data!E46)+('Forbrug nye regler (vintersæd)'!N19*Data!N18/Data!O46)+('Forbrug nye regler (vintersæd)'!B46*Data!N18/Data!B73)+('Forbrug nye regler (vintersæd)'!E46*Data!N18/Data!E73)+'Forbrug nye regler (vintersæd)'!N46*Data!N18/Data!O73</f>
        <v>0</v>
      </c>
      <c r="C17" s="45">
        <f>('Forbrug "Gamle" regler'!C17*Data!N18/Data!C18)+('Forbrug nye regler (vårsæd)'!B19*Data!N18/Data!B101)+('Forbrug nye regler (vårsæd)'!F19*Data!N18/Data!F101)+('Forbrug nye regler (vårsæd)'!J19*Data!N18/Data!J101)+('Forbrug nye regler (vårsæd)'!B46*Data!N18/Data!B128)+('Forbrug nye regler (vårsæd)'!F46*Data!N18/Data!F128)+('Forbrug nye regler (vårsæd)'!J46*Data!N18/Data!J128)</f>
        <v>0</v>
      </c>
      <c r="D17" s="45">
        <f>('Forbrug "Gamle" regler'!E17*Data!N18/Data!D18)+('Forbrug nye regler (andre afgr)'!B45*Data!N18/Data!B181)+('Forbrug nye regler (andre afgr)'!E45*Data!N18/Data!E181)</f>
        <v>0</v>
      </c>
      <c r="E17" s="45">
        <f>('Forbrug "Gamle" regler'!E17*Data!N18/Data!D18)+('Forbrug "Gamle" regler'!F17*Data!N18/Data!E18)+('Forbrug nye regler (andre afgr)'!B17*Data!N18/Data!B153)+('Forbrug nye regler (andre afgr)'!E17*Data!N18/Data!E153)</f>
        <v>0</v>
      </c>
      <c r="F17" s="45">
        <f>('Forbrug "Gamle" regler'!G17*Data!$N18/Data!F18)+('Forbrug nye regler (andre afgr)'!B73*Data!N18/Data!B209)+('Forbrug nye regler (andre afgr)'!J73*Data!N18/Data!I209)</f>
        <v>0</v>
      </c>
      <c r="G17" s="45" t="s">
        <v>50</v>
      </c>
      <c r="H17" s="45" t="s">
        <v>50</v>
      </c>
      <c r="I17" s="46">
        <f>('Forbrug nye regler (andre afgr)'!B113*Data!N18/Data!B236)+('Forbrug nye regler (andre afgr)'!E113*Data!N18/Data!E236)+('Forbrug "Gamle" regler'!L17*Data!N18/Data!K18)</f>
        <v>0</v>
      </c>
    </row>
    <row r="18" spans="1:12" ht="18" customHeight="1" x14ac:dyDescent="0.2">
      <c r="A18" s="47" t="s">
        <v>62</v>
      </c>
      <c r="B18" s="45">
        <f>('Forbrug "Gamle" regler'!B18*Data!$N19/Data!B19)+('Forbrug nye regler (vintersæd)'!B20*Data!N19/Data!B47)+('Forbrug nye regler (vintersæd)'!E20*Data!N19/Data!E47)+('Forbrug nye regler (vintersæd)'!N20*Data!N19/Data!O47)+('Forbrug nye regler (vintersæd)'!B47*Data!N19/Data!B74)+('Forbrug nye regler (vintersæd)'!E47*Data!N19/Data!E74)+'Forbrug nye regler (vintersæd)'!N47*Data!N19/Data!O74</f>
        <v>0</v>
      </c>
      <c r="C18" s="45">
        <f>('Forbrug "Gamle" regler'!C18*Data!N19/Data!C19)+('Forbrug nye regler (vårsæd)'!B20*Data!N19/Data!B102)+('Forbrug nye regler (vårsæd)'!F20*Data!N19/Data!F102)+('Forbrug nye regler (vårsæd)'!J20*Data!N19/Data!J102)+('Forbrug nye regler (vårsæd)'!B47*Data!N19/Data!B129)+('Forbrug nye regler (vårsæd)'!F47*Data!N19/Data!F129)+('Forbrug nye regler (vårsæd)'!J47*Data!N19/Data!J129)</f>
        <v>0</v>
      </c>
      <c r="D18" s="45">
        <f>('Forbrug "Gamle" regler'!E18*Data!N19/Data!D19)+('Forbrug nye regler (andre afgr)'!B46*Data!N19/Data!B182)+('Forbrug nye regler (andre afgr)'!E46*Data!N19/Data!E182)</f>
        <v>0</v>
      </c>
      <c r="E18" s="45">
        <f>('Forbrug "Gamle" regler'!E18*Data!N19/Data!D19)+('Forbrug "Gamle" regler'!F18*Data!N19/Data!E19)+('Forbrug nye regler (andre afgr)'!B18*Data!N19/Data!B154)+('Forbrug nye regler (andre afgr)'!E18*Data!N19/Data!E154)</f>
        <v>0</v>
      </c>
      <c r="F18" s="45" t="s">
        <v>50</v>
      </c>
      <c r="G18" s="45" t="s">
        <v>50</v>
      </c>
      <c r="H18" s="45" t="s">
        <v>50</v>
      </c>
      <c r="I18" s="46" t="s">
        <v>50</v>
      </c>
    </row>
    <row r="19" spans="1:12" ht="18" customHeight="1" x14ac:dyDescent="0.2">
      <c r="A19" s="47" t="s">
        <v>63</v>
      </c>
      <c r="B19" s="45">
        <f>('Forbrug "Gamle" regler'!B19*Data!$N20/Data!B20)+('Forbrug nye regler (vintersæd)'!B21*Data!N20/Data!B48)+('Forbrug nye regler (vintersæd)'!E21*Data!N20/Data!E48)+('Forbrug nye regler (vintersæd)'!N21*Data!N20/Data!O48)+('Forbrug nye regler (vintersæd)'!B48*Data!N20/Data!B75)+('Forbrug nye regler (vintersæd)'!E48*Data!N20/Data!E75)+'Forbrug nye regler (vintersæd)'!N48*Data!N20/Data!O75</f>
        <v>0</v>
      </c>
      <c r="C19" s="45">
        <f>('Forbrug "Gamle" regler'!C19*Data!N20/Data!C20)+('Forbrug nye regler (vårsæd)'!B21*Data!N20/Data!B103)+('Forbrug nye regler (vårsæd)'!F21*Data!N20/Data!F103)+('Forbrug nye regler (vårsæd)'!J21*Data!N20/Data!J103)+('Forbrug nye regler (vårsæd)'!B48*Data!N20/Data!B130)+('Forbrug nye regler (vårsæd)'!F48*Data!N20/Data!F130)+('Forbrug nye regler (vårsæd)'!J48*Data!N20/Data!J130)</f>
        <v>0</v>
      </c>
      <c r="D19" s="45" t="s">
        <v>50</v>
      </c>
      <c r="E19" s="45" t="s">
        <v>50</v>
      </c>
      <c r="F19" s="45" t="s">
        <v>50</v>
      </c>
      <c r="G19" s="45" t="s">
        <v>50</v>
      </c>
      <c r="H19" s="45" t="s">
        <v>50</v>
      </c>
      <c r="I19" s="46" t="s">
        <v>50</v>
      </c>
    </row>
    <row r="20" spans="1:12" ht="18" customHeight="1" x14ac:dyDescent="0.2">
      <c r="A20" s="47" t="s">
        <v>64</v>
      </c>
      <c r="B20" s="45">
        <f>('Forbrug "Gamle" regler'!B20*Data!$N21/Data!B21)+('Forbrug nye regler (vintersæd)'!B22*Data!N21/Data!B49)+('Forbrug nye regler (vintersæd)'!E22*Data!N21/Data!E49)+('Forbrug nye regler (vintersæd)'!N22*Data!N21/Data!O49)+('Forbrug nye regler (vintersæd)'!B49*Data!N21/Data!B76)+('Forbrug nye regler (vintersæd)'!E49*Data!N21/Data!E76)+'Forbrug nye regler (vintersæd)'!N49*Data!N21/Data!O76</f>
        <v>0</v>
      </c>
      <c r="C20" s="45">
        <f>('Forbrug "Gamle" regler'!C20*Data!N21/Data!C21)+('Forbrug nye regler (vårsæd)'!B22*Data!N21/Data!B104)+('Forbrug nye regler (vårsæd)'!F22*Data!N21/Data!F104)+('Forbrug nye regler (vårsæd)'!J22*Data!N21/Data!J104)+('Forbrug nye regler (vårsæd)'!B49*Data!N21/Data!B131)+('Forbrug nye regler (vårsæd)'!F49*Data!N21/Data!F131)+('Forbrug nye regler (vårsæd)'!J49*Data!N21/Data!J131)</f>
        <v>0</v>
      </c>
      <c r="D20" s="45">
        <f>('Forbrug "Gamle" regler'!E20*Data!N21/Data!D21)+('Forbrug nye regler (andre afgr)'!B48*Data!N21/Data!B184)+('Forbrug nye regler (andre afgr)'!E48*Data!N21/Data!E184)</f>
        <v>0</v>
      </c>
      <c r="E20" s="45">
        <f>('Forbrug "Gamle" regler'!E20*Data!N21/Data!D21)+('Forbrug "Gamle" regler'!F20*Data!N21/Data!E21)+('Forbrug nye regler (andre afgr)'!B20*Data!N21/Data!B156)+('Forbrug nye regler (andre afgr)'!E20*Data!N21/Data!E156)</f>
        <v>0</v>
      </c>
      <c r="F20" s="45">
        <f>('Forbrug "Gamle" regler'!G20*Data!$N21/Data!F21)+('Forbrug nye regler (andre afgr)'!B76*Data!N21/Data!B212)+('Forbrug nye regler (andre afgr)'!J76*Data!N21/Data!I212)</f>
        <v>0</v>
      </c>
      <c r="G20" s="45" t="s">
        <v>50</v>
      </c>
      <c r="H20" s="45" t="s">
        <v>50</v>
      </c>
      <c r="I20" s="46">
        <f>('Forbrug nye regler (andre afgr)'!B116*Data!N21/Data!B239)+('Forbrug nye regler (andre afgr)'!E116*Data!N21/Data!E239)+('Forbrug "Gamle" regler'!L20*Data!N21/Data!K21)</f>
        <v>0</v>
      </c>
    </row>
    <row r="21" spans="1:12" ht="18" customHeight="1" x14ac:dyDescent="0.2">
      <c r="A21" s="47" t="s">
        <v>65</v>
      </c>
      <c r="B21" s="45">
        <f>('Forbrug "Gamle" regler'!B21*Data!$N22/Data!B22)+('Forbrug nye regler (vintersæd)'!B23*Data!N22/Data!B50)+('Forbrug nye regler (vintersæd)'!E23*Data!N22/Data!E50)+('Forbrug nye regler (vintersæd)'!N23*Data!N22/Data!O50)+('Forbrug nye regler (vintersæd)'!B50*Data!N22/Data!B77)+('Forbrug nye regler (vintersæd)'!E50*Data!N22/Data!E77)+'Forbrug nye regler (vintersæd)'!N50*Data!N22/Data!O77</f>
        <v>0</v>
      </c>
      <c r="C21" s="45">
        <f>('Forbrug "Gamle" regler'!C21*Data!N22/Data!C22)+('Forbrug nye regler (vårsæd)'!B23*Data!N22/Data!B105)+('Forbrug nye regler (vårsæd)'!F23*Data!N22/Data!F105)+('Forbrug nye regler (vårsæd)'!J23*Data!N22/Data!J105)+('Forbrug nye regler (vårsæd)'!B50*Data!N22/Data!B132)+('Forbrug nye regler (vårsæd)'!F50*Data!N22/Data!F132)+('Forbrug nye regler (vårsæd)'!J50*Data!N22/Data!J132)</f>
        <v>0</v>
      </c>
      <c r="D21" s="45">
        <f>('Forbrug "Gamle" regler'!E21*Data!N22/Data!D22)+('Forbrug nye regler (andre afgr)'!B49*Data!N22/Data!B185)+('Forbrug nye regler (andre afgr)'!E49*Data!N22/Data!E185)</f>
        <v>0</v>
      </c>
      <c r="E21" s="45">
        <f>('Forbrug "Gamle" regler'!E21*Data!N22/Data!D22)+('Forbrug "Gamle" regler'!F21*Data!N22/Data!E22)+('Forbrug nye regler (andre afgr)'!B21*Data!N22/Data!B157)+('Forbrug nye regler (andre afgr)'!E21*Data!N22/Data!E157)</f>
        <v>0</v>
      </c>
      <c r="F21" s="45" t="s">
        <v>50</v>
      </c>
      <c r="G21" s="45" t="s">
        <v>50</v>
      </c>
      <c r="H21" s="45" t="s">
        <v>50</v>
      </c>
      <c r="I21" s="46" t="s">
        <v>50</v>
      </c>
    </row>
    <row r="22" spans="1:12" ht="18" customHeight="1" x14ac:dyDescent="0.2">
      <c r="A22" s="47"/>
      <c r="B22" s="45"/>
      <c r="C22" s="45"/>
      <c r="D22" s="45"/>
      <c r="E22" s="45"/>
      <c r="F22" s="45"/>
      <c r="G22" s="45"/>
      <c r="H22" s="45"/>
      <c r="I22" s="46"/>
      <c r="L22" s="36"/>
    </row>
    <row r="23" spans="1:12" ht="18" customHeight="1" x14ac:dyDescent="0.2">
      <c r="A23" s="44" t="s">
        <v>4</v>
      </c>
      <c r="B23" s="45"/>
      <c r="C23" s="45"/>
      <c r="D23" s="45"/>
      <c r="E23" s="45"/>
      <c r="F23" s="45"/>
      <c r="G23" s="45"/>
      <c r="H23" s="45"/>
      <c r="I23" s="46"/>
    </row>
    <row r="24" spans="1:12" ht="18" customHeight="1" x14ac:dyDescent="0.2">
      <c r="A24" s="47" t="s">
        <v>66</v>
      </c>
      <c r="B24" s="45">
        <f>('Forbrug "Gamle" regler'!B24*Data!$N25/Data!B25)+('Forbrug nye regler (vintersæd)'!E26*Data!N25/Data!E53)+('Forbrug nye regler (vintersæd)'!H26*Data!N25/Data!H53)+('Forbrug nye regler (vintersæd)'!E53*Data!N25/Data!E80)+('Forbrug nye regler (vintersæd)'!H53*Data!N25/Data!H80)</f>
        <v>0</v>
      </c>
      <c r="C24" s="45">
        <f>('Forbrug "Gamle" regler'!C24*Data!$N25/Data!C25)+('Forbrug nye regler (vårsæd)'!D26*Data!N25/Data!D108)+('Forbrug nye regler (vårsæd)'!H26*Data!N25/Data!H108)+('Forbrug nye regler (vårsæd)'!D53*Data!N25/Data!D135)+('Forbrug nye regler (vårsæd)'!H53*Data!N25/Data!H135)</f>
        <v>0</v>
      </c>
      <c r="D24" s="45" t="s">
        <v>50</v>
      </c>
      <c r="E24" s="45" t="s">
        <v>50</v>
      </c>
      <c r="F24" s="45">
        <f>('Forbrug "Gamle" regler'!G24*Data!$N25/Data!F25)+('Forbrug nye regler (andre afgr)'!E80*Data!N25/Data!E216)+('Forbrug nye regler (andre afgr)'!H80*Data!N25/Data!G216)</f>
        <v>0</v>
      </c>
      <c r="G24" s="45" t="s">
        <v>50</v>
      </c>
      <c r="H24" s="45" t="s">
        <v>50</v>
      </c>
      <c r="I24" s="46" t="s">
        <v>50</v>
      </c>
    </row>
    <row r="25" spans="1:12" ht="18" customHeight="1" x14ac:dyDescent="0.2">
      <c r="A25" s="47"/>
      <c r="B25" s="48"/>
      <c r="C25" s="48"/>
      <c r="D25" s="48"/>
      <c r="E25" s="48"/>
      <c r="F25" s="48"/>
      <c r="G25" s="48"/>
      <c r="H25" s="48"/>
      <c r="I25" s="49"/>
    </row>
    <row r="26" spans="1:12" ht="27" customHeight="1" thickBot="1" x14ac:dyDescent="0.25">
      <c r="A26" s="41" t="s">
        <v>49</v>
      </c>
      <c r="B26" s="42">
        <f>SUM(B3:B24)*100</f>
        <v>0</v>
      </c>
      <c r="C26" s="42">
        <f t="shared" ref="C26:G26" si="0">SUM(C3:C24)*100</f>
        <v>0</v>
      </c>
      <c r="D26" s="42">
        <f t="shared" si="0"/>
        <v>0</v>
      </c>
      <c r="E26" s="42">
        <f t="shared" si="0"/>
        <v>0</v>
      </c>
      <c r="F26" s="42">
        <f t="shared" si="0"/>
        <v>0</v>
      </c>
      <c r="G26" s="42">
        <f t="shared" si="0"/>
        <v>0</v>
      </c>
      <c r="H26" s="42">
        <f>SUM(H3:H24)*100</f>
        <v>0</v>
      </c>
      <c r="I26" s="43">
        <f>SUM(I3:I24)*100</f>
        <v>0</v>
      </c>
    </row>
    <row r="27" spans="1:12" ht="12.75" thickTop="1" x14ac:dyDescent="0.2"/>
  </sheetData>
  <sheetProtection algorithmName="SHA-512" hashValue="ZajFMHpftwbYEhJabHJaCBRgThnLi7yCCsLZq1bTt404IFC2TiSP2AQ1H8LZ2d2uXosy2NKi/Xk4kqGOlUfI6w==" saltValue="i3bWrvidJenYnkg60oJxIA==" spinCount="100000" sheet="1" objects="1" scenarios="1"/>
  <conditionalFormatting sqref="B26:I26">
    <cfRule type="cellIs" dxfId="1" priority="1" operator="between">
      <formula>100.1</formula>
      <formula>1000000</formula>
    </cfRule>
    <cfRule type="cellIs" dxfId="0" priority="2" operator="between">
      <formula>0</formula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5BC7-3DF2-4693-9737-0FD8F672427A}">
  <sheetPr codeName="Ark2"/>
  <dimension ref="A1:L31"/>
  <sheetViews>
    <sheetView showGridLines="0" zoomScaleNormal="100" workbookViewId="0">
      <selection activeCell="C43" sqref="C43"/>
    </sheetView>
  </sheetViews>
  <sheetFormatPr defaultRowHeight="12" x14ac:dyDescent="0.2"/>
  <cols>
    <col min="1" max="1" width="24.140625" customWidth="1"/>
    <col min="2" max="3" width="12.5703125" customWidth="1"/>
    <col min="4" max="4" width="12.42578125" customWidth="1"/>
    <col min="5" max="5" width="14.28515625" customWidth="1"/>
    <col min="6" max="6" width="14.7109375" customWidth="1"/>
    <col min="7" max="8" width="12.5703125" customWidth="1"/>
    <col min="9" max="10" width="12.5703125" hidden="1" customWidth="1"/>
    <col min="11" max="11" width="16.140625" customWidth="1"/>
    <col min="12" max="12" width="12.5703125" customWidth="1"/>
    <col min="15" max="16" width="11.42578125" customWidth="1"/>
  </cols>
  <sheetData>
    <row r="1" spans="1:12" ht="33" customHeight="1" x14ac:dyDescent="0.2">
      <c r="A1" s="64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25"/>
    </row>
    <row r="2" spans="1:12" ht="37.5" customHeight="1" x14ac:dyDescent="0.2">
      <c r="A2" s="50"/>
      <c r="B2" s="67" t="s">
        <v>5</v>
      </c>
      <c r="C2" s="67" t="s">
        <v>6</v>
      </c>
      <c r="D2" s="71" t="s">
        <v>78</v>
      </c>
      <c r="E2" s="71" t="s">
        <v>75</v>
      </c>
      <c r="F2" s="71" t="s">
        <v>76</v>
      </c>
      <c r="G2" s="67" t="s">
        <v>7</v>
      </c>
      <c r="H2" s="67" t="s">
        <v>8</v>
      </c>
      <c r="I2" s="67" t="s">
        <v>9</v>
      </c>
      <c r="J2" s="67" t="s">
        <v>10</v>
      </c>
      <c r="K2" s="67" t="s">
        <v>68</v>
      </c>
      <c r="L2" s="68" t="s">
        <v>11</v>
      </c>
    </row>
    <row r="3" spans="1:12" ht="15" hidden="1" customHeight="1" x14ac:dyDescent="0.2">
      <c r="A3" s="53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" hidden="1" customHeight="1" x14ac:dyDescent="0.2">
      <c r="A4" s="54" t="s">
        <v>14</v>
      </c>
      <c r="B4" s="55"/>
      <c r="C4" s="55"/>
      <c r="D4" s="55"/>
      <c r="E4" s="55"/>
      <c r="F4" s="55"/>
      <c r="G4" s="55"/>
      <c r="H4" s="55"/>
      <c r="I4" s="55"/>
      <c r="J4" s="55"/>
      <c r="K4" s="77"/>
      <c r="L4" s="56"/>
    </row>
    <row r="5" spans="1:12" ht="15" hidden="1" customHeight="1" x14ac:dyDescent="0.2">
      <c r="A5" s="54" t="s">
        <v>16</v>
      </c>
      <c r="B5" s="55"/>
      <c r="C5" s="55"/>
      <c r="D5" s="55"/>
      <c r="E5" s="55"/>
      <c r="F5" s="55"/>
      <c r="G5" s="55"/>
      <c r="H5" s="55"/>
      <c r="I5" s="55"/>
      <c r="J5" s="55"/>
      <c r="K5" s="77"/>
      <c r="L5" s="56"/>
    </row>
    <row r="6" spans="1:12" ht="15" hidden="1" customHeight="1" x14ac:dyDescent="0.2">
      <c r="A6" s="54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77"/>
      <c r="L6" s="56"/>
    </row>
    <row r="7" spans="1:12" ht="15" hidden="1" customHeight="1" x14ac:dyDescent="0.2">
      <c r="A7" s="54" t="s">
        <v>18</v>
      </c>
      <c r="B7" s="55"/>
      <c r="C7" s="55"/>
      <c r="D7" s="55"/>
      <c r="E7" s="55"/>
      <c r="F7" s="55"/>
      <c r="G7" s="55"/>
      <c r="H7" s="55"/>
      <c r="I7" s="55"/>
      <c r="J7" s="55"/>
      <c r="K7" s="77"/>
      <c r="L7" s="56"/>
    </row>
    <row r="8" spans="1:12" ht="15" hidden="1" customHeight="1" x14ac:dyDescent="0.2">
      <c r="A8" s="54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77"/>
      <c r="L8" s="56"/>
    </row>
    <row r="9" spans="1:12" ht="25.5" hidden="1" customHeight="1" x14ac:dyDescent="0.2">
      <c r="A9" s="54" t="s">
        <v>20</v>
      </c>
      <c r="B9" s="55"/>
      <c r="C9" s="55"/>
      <c r="D9" s="55"/>
      <c r="E9" s="55"/>
      <c r="F9" s="55"/>
      <c r="G9" s="55"/>
      <c r="H9" s="55"/>
      <c r="I9" s="55"/>
      <c r="J9" s="55"/>
      <c r="K9" s="77"/>
      <c r="L9" s="56"/>
    </row>
    <row r="10" spans="1:12" ht="32.25" hidden="1" customHeight="1" x14ac:dyDescent="0.2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</row>
    <row r="11" spans="1:12" ht="15" customHeight="1" thickBot="1" x14ac:dyDescent="0.25">
      <c r="A11" s="53" t="s">
        <v>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2"/>
    </row>
    <row r="12" spans="1:12" ht="15" customHeight="1" thickBot="1" x14ac:dyDescent="0.25">
      <c r="A12" s="80" t="s">
        <v>67</v>
      </c>
      <c r="B12" s="84"/>
      <c r="C12" s="85"/>
      <c r="D12" s="84"/>
      <c r="E12" s="84"/>
      <c r="F12" s="84"/>
      <c r="G12" s="85"/>
      <c r="H12" s="84"/>
      <c r="I12" s="86"/>
      <c r="J12" s="87"/>
      <c r="K12" s="88"/>
      <c r="L12" s="89"/>
    </row>
    <row r="13" spans="1:12" ht="15" customHeight="1" thickBot="1" x14ac:dyDescent="0.25">
      <c r="A13" s="54" t="s">
        <v>15</v>
      </c>
      <c r="B13" s="90"/>
      <c r="C13" s="87"/>
      <c r="D13" s="90"/>
      <c r="E13" s="90"/>
      <c r="F13" s="90"/>
      <c r="G13" s="87"/>
      <c r="H13" s="90"/>
      <c r="I13" s="87"/>
      <c r="J13" s="87"/>
      <c r="K13" s="88"/>
      <c r="L13" s="84"/>
    </row>
    <row r="14" spans="1:12" ht="15" customHeight="1" thickBot="1" x14ac:dyDescent="0.25">
      <c r="A14" s="54" t="s">
        <v>22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84"/>
    </row>
    <row r="15" spans="1:12" ht="15" customHeight="1" x14ac:dyDescent="0.2">
      <c r="A15" s="5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2"/>
    </row>
    <row r="16" spans="1:12" ht="15" customHeight="1" thickBot="1" x14ac:dyDescent="0.25">
      <c r="A16" s="53" t="s">
        <v>3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2"/>
    </row>
    <row r="17" spans="1:12" ht="15" customHeight="1" thickBot="1" x14ac:dyDescent="0.25">
      <c r="A17" s="80" t="s">
        <v>23</v>
      </c>
      <c r="B17" s="84"/>
      <c r="C17" s="84"/>
      <c r="D17" s="84"/>
      <c r="E17" s="84"/>
      <c r="F17" s="84"/>
      <c r="G17" s="84"/>
      <c r="H17" s="86"/>
      <c r="I17" s="87"/>
      <c r="J17" s="88"/>
      <c r="K17" s="84"/>
      <c r="L17" s="93"/>
    </row>
    <row r="18" spans="1:12" ht="15" customHeight="1" thickBot="1" x14ac:dyDescent="0.25">
      <c r="A18" s="80" t="s">
        <v>24</v>
      </c>
      <c r="B18" s="84"/>
      <c r="C18" s="84"/>
      <c r="D18" s="84"/>
      <c r="E18" s="84"/>
      <c r="F18" s="84"/>
      <c r="G18" s="94"/>
      <c r="H18" s="87"/>
      <c r="I18" s="87"/>
      <c r="J18" s="87"/>
      <c r="K18" s="95"/>
      <c r="L18" s="96"/>
    </row>
    <row r="19" spans="1:12" ht="15" customHeight="1" thickBot="1" x14ac:dyDescent="0.25">
      <c r="A19" s="80" t="s">
        <v>25</v>
      </c>
      <c r="B19" s="84"/>
      <c r="C19" s="84"/>
      <c r="D19" s="97"/>
      <c r="E19" s="98"/>
      <c r="F19" s="98"/>
      <c r="G19" s="99"/>
      <c r="H19" s="87"/>
      <c r="I19" s="87"/>
      <c r="J19" s="87"/>
      <c r="K19" s="88"/>
      <c r="L19" s="96"/>
    </row>
    <row r="20" spans="1:12" ht="15" customHeight="1" thickBot="1" x14ac:dyDescent="0.25">
      <c r="A20" s="80" t="s">
        <v>26</v>
      </c>
      <c r="B20" s="84"/>
      <c r="C20" s="84"/>
      <c r="D20" s="84"/>
      <c r="E20" s="84"/>
      <c r="F20" s="84"/>
      <c r="G20" s="84"/>
      <c r="H20" s="86"/>
      <c r="I20" s="87"/>
      <c r="J20" s="87"/>
      <c r="K20" s="100"/>
      <c r="L20" s="96"/>
    </row>
    <row r="21" spans="1:12" ht="15" customHeight="1" thickBot="1" x14ac:dyDescent="0.25">
      <c r="A21" s="80" t="s">
        <v>27</v>
      </c>
      <c r="B21" s="84"/>
      <c r="C21" s="84"/>
      <c r="D21" s="84"/>
      <c r="E21" s="84"/>
      <c r="F21" s="84"/>
      <c r="G21" s="94"/>
      <c r="H21" s="87"/>
      <c r="I21" s="87"/>
      <c r="J21" s="88"/>
      <c r="K21" s="84"/>
      <c r="L21" s="93"/>
    </row>
    <row r="22" spans="1:12" ht="15" customHeight="1" x14ac:dyDescent="0.2">
      <c r="A22" s="5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2"/>
    </row>
    <row r="23" spans="1:12" ht="15" customHeight="1" thickBot="1" x14ac:dyDescent="0.25">
      <c r="A23" s="53" t="s">
        <v>4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</row>
    <row r="24" spans="1:12" ht="15" customHeight="1" thickBot="1" x14ac:dyDescent="0.25">
      <c r="A24" s="81" t="s">
        <v>28</v>
      </c>
      <c r="B24" s="84"/>
      <c r="C24" s="84"/>
      <c r="D24" s="101"/>
      <c r="E24" s="102"/>
      <c r="F24" s="103"/>
      <c r="G24" s="84"/>
      <c r="H24" s="101"/>
      <c r="I24" s="102"/>
      <c r="J24" s="102"/>
      <c r="K24" s="103"/>
      <c r="L24" s="104"/>
    </row>
    <row r="26" spans="1:12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31" spans="1:12" x14ac:dyDescent="0.2">
      <c r="F31" s="82"/>
    </row>
  </sheetData>
  <sheetProtection formatCell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A630-88A1-4189-8D34-D88673801BDC}">
  <sheetPr codeName="Ark3">
    <tabColor theme="1" tint="0.499984740745262"/>
  </sheetPr>
  <dimension ref="A1:N53"/>
  <sheetViews>
    <sheetView showGridLines="0" zoomScaleNormal="100" workbookViewId="0">
      <selection activeCell="I66" sqref="I66"/>
    </sheetView>
  </sheetViews>
  <sheetFormatPr defaultRowHeight="12" x14ac:dyDescent="0.2"/>
  <cols>
    <col min="1" max="1" width="15.42578125" customWidth="1"/>
    <col min="4" max="4" width="15.140625" bestFit="1" customWidth="1"/>
    <col min="7" max="7" width="15.140625" bestFit="1" customWidth="1"/>
    <col min="10" max="10" width="22.7109375" bestFit="1" customWidth="1"/>
    <col min="13" max="13" width="14.7109375" customWidth="1"/>
  </cols>
  <sheetData>
    <row r="1" spans="1:14" ht="37.9" customHeight="1" x14ac:dyDescent="0.2">
      <c r="A1" s="105" t="s">
        <v>56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ht="14.45" customHeight="1" x14ac:dyDescent="0.2">
      <c r="A2" s="172" t="s">
        <v>30</v>
      </c>
      <c r="B2" s="173"/>
      <c r="C2" s="108"/>
      <c r="D2" s="173" t="s">
        <v>31</v>
      </c>
      <c r="E2" s="173"/>
      <c r="F2" s="109"/>
      <c r="G2" s="173" t="s">
        <v>32</v>
      </c>
      <c r="H2" s="173"/>
      <c r="I2" s="108"/>
      <c r="J2" s="173" t="s">
        <v>33</v>
      </c>
      <c r="K2" s="173"/>
      <c r="L2" s="108"/>
      <c r="M2" s="173" t="s">
        <v>34</v>
      </c>
      <c r="N2" s="174"/>
    </row>
    <row r="3" spans="1:14" ht="15" hidden="1" customHeight="1" x14ac:dyDescent="0.2">
      <c r="A3" s="11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11"/>
    </row>
    <row r="4" spans="1:14" ht="15" hidden="1" customHeight="1" x14ac:dyDescent="0.2">
      <c r="A4" s="110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11"/>
    </row>
    <row r="5" spans="1:14" ht="15" hidden="1" customHeight="1" x14ac:dyDescent="0.2">
      <c r="A5" s="110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11"/>
    </row>
    <row r="6" spans="1:14" ht="15" hidden="1" customHeight="1" x14ac:dyDescent="0.2">
      <c r="A6" s="110"/>
      <c r="B6" s="112"/>
      <c r="C6" s="108"/>
      <c r="D6" s="108"/>
      <c r="E6" s="112"/>
      <c r="F6" s="112"/>
      <c r="G6" s="108"/>
      <c r="H6" s="112"/>
      <c r="I6" s="108"/>
      <c r="J6" s="108"/>
      <c r="K6" s="112"/>
      <c r="L6" s="108"/>
      <c r="M6" s="108"/>
      <c r="N6" s="113"/>
    </row>
    <row r="7" spans="1:14" ht="15" hidden="1" customHeight="1" x14ac:dyDescent="0.2">
      <c r="A7" s="110"/>
      <c r="B7" s="112"/>
      <c r="C7" s="108"/>
      <c r="D7" s="108"/>
      <c r="E7" s="112"/>
      <c r="F7" s="112"/>
      <c r="G7" s="108"/>
      <c r="H7" s="112"/>
      <c r="I7" s="108"/>
      <c r="J7" s="108"/>
      <c r="K7" s="112"/>
      <c r="L7" s="108"/>
      <c r="M7" s="108"/>
      <c r="N7" s="113"/>
    </row>
    <row r="8" spans="1:14" ht="15" hidden="1" customHeight="1" x14ac:dyDescent="0.2">
      <c r="A8" s="110"/>
      <c r="B8" s="112"/>
      <c r="C8" s="108"/>
      <c r="D8" s="108"/>
      <c r="E8" s="112"/>
      <c r="F8" s="112"/>
      <c r="G8" s="108"/>
      <c r="H8" s="112"/>
      <c r="I8" s="108"/>
      <c r="J8" s="108"/>
      <c r="K8" s="112"/>
      <c r="L8" s="108"/>
      <c r="M8" s="108"/>
      <c r="N8" s="113"/>
    </row>
    <row r="9" spans="1:14" ht="15" hidden="1" customHeight="1" x14ac:dyDescent="0.2">
      <c r="A9" s="110"/>
      <c r="B9" s="112"/>
      <c r="C9" s="108"/>
      <c r="D9" s="108"/>
      <c r="E9" s="112"/>
      <c r="F9" s="112"/>
      <c r="G9" s="108"/>
      <c r="H9" s="112"/>
      <c r="I9" s="108"/>
      <c r="J9" s="108"/>
      <c r="K9" s="112"/>
      <c r="L9" s="108"/>
      <c r="M9" s="108"/>
      <c r="N9" s="113"/>
    </row>
    <row r="10" spans="1:14" ht="15" hidden="1" customHeight="1" x14ac:dyDescent="0.2">
      <c r="A10" s="110"/>
      <c r="B10" s="112"/>
      <c r="C10" s="108"/>
      <c r="D10" s="108"/>
      <c r="E10" s="112"/>
      <c r="F10" s="112"/>
      <c r="G10" s="108"/>
      <c r="H10" s="112"/>
      <c r="I10" s="108"/>
      <c r="J10" s="108"/>
      <c r="K10" s="112"/>
      <c r="L10" s="108"/>
      <c r="M10" s="108"/>
      <c r="N10" s="113"/>
    </row>
    <row r="11" spans="1:14" ht="15" hidden="1" customHeight="1" x14ac:dyDescent="0.2">
      <c r="A11" s="110"/>
      <c r="B11" s="112"/>
      <c r="C11" s="108"/>
      <c r="D11" s="108"/>
      <c r="E11" s="112"/>
      <c r="F11" s="112"/>
      <c r="G11" s="108"/>
      <c r="H11" s="112"/>
      <c r="I11" s="108"/>
      <c r="J11" s="108"/>
      <c r="K11" s="112"/>
      <c r="L11" s="108"/>
      <c r="M11" s="108"/>
      <c r="N11" s="113"/>
    </row>
    <row r="12" spans="1:14" ht="11.45" customHeight="1" thickBot="1" x14ac:dyDescent="0.25">
      <c r="A12" s="110"/>
      <c r="B12" s="112"/>
      <c r="C12" s="108"/>
      <c r="D12" s="108"/>
      <c r="E12" s="112"/>
      <c r="F12" s="112"/>
      <c r="G12" s="108"/>
      <c r="H12" s="112"/>
      <c r="I12" s="108"/>
      <c r="J12" s="108"/>
      <c r="K12" s="112"/>
      <c r="L12" s="108"/>
      <c r="M12" s="108"/>
      <c r="N12" s="113"/>
    </row>
    <row r="13" spans="1:14" ht="15" customHeight="1" thickBot="1" x14ac:dyDescent="0.25">
      <c r="A13" s="110"/>
      <c r="B13" s="112"/>
      <c r="C13" s="108"/>
      <c r="D13" s="108"/>
      <c r="E13" s="112"/>
      <c r="F13" s="112"/>
      <c r="G13" s="108"/>
      <c r="H13" s="112"/>
      <c r="I13" s="108"/>
      <c r="J13" s="114" t="s">
        <v>2</v>
      </c>
      <c r="K13" s="115"/>
      <c r="L13" s="108"/>
      <c r="M13" s="108"/>
      <c r="N13" s="113"/>
    </row>
    <row r="14" spans="1:14" ht="15" customHeight="1" x14ac:dyDescent="0.2">
      <c r="A14" s="110"/>
      <c r="B14" s="112"/>
      <c r="C14" s="108"/>
      <c r="D14" s="108"/>
      <c r="E14" s="112"/>
      <c r="F14" s="112"/>
      <c r="G14" s="108"/>
      <c r="H14" s="112"/>
      <c r="I14" s="108"/>
      <c r="J14" s="116" t="s">
        <v>67</v>
      </c>
      <c r="K14" s="117"/>
      <c r="L14" s="108"/>
      <c r="M14" s="108"/>
      <c r="N14" s="113"/>
    </row>
    <row r="15" spans="1:14" ht="15" hidden="1" customHeight="1" x14ac:dyDescent="0.2">
      <c r="A15" s="110"/>
      <c r="B15" s="112"/>
      <c r="C15" s="108"/>
      <c r="D15" s="108"/>
      <c r="E15" s="112"/>
      <c r="F15" s="112"/>
      <c r="G15" s="108"/>
      <c r="H15" s="112"/>
      <c r="I15" s="108"/>
      <c r="J15" s="118" t="s">
        <v>15</v>
      </c>
      <c r="K15" s="119"/>
      <c r="L15" s="108"/>
      <c r="M15" s="108"/>
      <c r="N15" s="113"/>
    </row>
    <row r="16" spans="1:14" ht="15" hidden="1" customHeight="1" thickBot="1" x14ac:dyDescent="0.25">
      <c r="A16" s="110"/>
      <c r="B16" s="112"/>
      <c r="C16" s="108"/>
      <c r="D16" s="108"/>
      <c r="E16" s="112"/>
      <c r="F16" s="112"/>
      <c r="G16" s="108"/>
      <c r="H16" s="112"/>
      <c r="I16" s="108"/>
      <c r="J16" s="120" t="s">
        <v>22</v>
      </c>
      <c r="K16" s="121"/>
      <c r="L16" s="108"/>
      <c r="M16" s="108"/>
      <c r="N16" s="113"/>
    </row>
    <row r="17" spans="1:14" ht="15" customHeight="1" thickBot="1" x14ac:dyDescent="0.25">
      <c r="A17" s="110"/>
      <c r="B17" s="112"/>
      <c r="C17" s="108"/>
      <c r="D17" s="108"/>
      <c r="E17" s="112"/>
      <c r="F17" s="112"/>
      <c r="G17" s="108"/>
      <c r="H17" s="112"/>
      <c r="I17" s="108"/>
      <c r="J17" s="108"/>
      <c r="K17" s="112"/>
      <c r="L17" s="108"/>
      <c r="M17" s="108"/>
      <c r="N17" s="113"/>
    </row>
    <row r="18" spans="1:14" ht="15" customHeight="1" thickBot="1" x14ac:dyDescent="0.25">
      <c r="A18" s="114" t="s">
        <v>3</v>
      </c>
      <c r="B18" s="115"/>
      <c r="C18" s="108"/>
      <c r="D18" s="114" t="s">
        <v>3</v>
      </c>
      <c r="E18" s="115"/>
      <c r="F18" s="112"/>
      <c r="G18" s="108"/>
      <c r="H18" s="112"/>
      <c r="I18" s="108"/>
      <c r="J18" s="108"/>
      <c r="K18" s="112"/>
      <c r="L18" s="108"/>
      <c r="M18" s="114" t="s">
        <v>3</v>
      </c>
      <c r="N18" s="115"/>
    </row>
    <row r="19" spans="1:14" ht="15" customHeight="1" x14ac:dyDescent="0.2">
      <c r="A19" s="116" t="s">
        <v>23</v>
      </c>
      <c r="B19" s="117"/>
      <c r="C19" s="108"/>
      <c r="D19" s="116" t="s">
        <v>23</v>
      </c>
      <c r="E19" s="117"/>
      <c r="F19" s="112"/>
      <c r="G19" s="108"/>
      <c r="H19" s="112"/>
      <c r="I19" s="108"/>
      <c r="J19" s="108"/>
      <c r="K19" s="112"/>
      <c r="L19" s="108"/>
      <c r="M19" s="116" t="s">
        <v>23</v>
      </c>
      <c r="N19" s="117"/>
    </row>
    <row r="20" spans="1:14" ht="15" customHeight="1" x14ac:dyDescent="0.2">
      <c r="A20" s="118" t="s">
        <v>24</v>
      </c>
      <c r="B20" s="122"/>
      <c r="C20" s="108"/>
      <c r="D20" s="118" t="s">
        <v>24</v>
      </c>
      <c r="E20" s="122"/>
      <c r="F20" s="112"/>
      <c r="G20" s="108"/>
      <c r="H20" s="112"/>
      <c r="I20" s="108"/>
      <c r="J20" s="108"/>
      <c r="K20" s="112"/>
      <c r="L20" s="108"/>
      <c r="M20" s="118" t="s">
        <v>24</v>
      </c>
      <c r="N20" s="122"/>
    </row>
    <row r="21" spans="1:14" ht="15" customHeight="1" x14ac:dyDescent="0.2">
      <c r="A21" s="118" t="s">
        <v>25</v>
      </c>
      <c r="B21" s="122"/>
      <c r="C21" s="108"/>
      <c r="D21" s="118" t="s">
        <v>25</v>
      </c>
      <c r="E21" s="122"/>
      <c r="F21" s="112"/>
      <c r="G21" s="108"/>
      <c r="H21" s="112"/>
      <c r="I21" s="108"/>
      <c r="J21" s="108"/>
      <c r="K21" s="112"/>
      <c r="L21" s="108"/>
      <c r="M21" s="118" t="s">
        <v>25</v>
      </c>
      <c r="N21" s="122"/>
    </row>
    <row r="22" spans="1:14" ht="15" customHeight="1" x14ac:dyDescent="0.2">
      <c r="A22" s="118" t="s">
        <v>26</v>
      </c>
      <c r="B22" s="122"/>
      <c r="C22" s="108"/>
      <c r="D22" s="118" t="s">
        <v>26</v>
      </c>
      <c r="E22" s="122"/>
      <c r="F22" s="112"/>
      <c r="G22" s="108"/>
      <c r="H22" s="112"/>
      <c r="I22" s="108"/>
      <c r="J22" s="108"/>
      <c r="K22" s="112"/>
      <c r="L22" s="108"/>
      <c r="M22" s="118" t="s">
        <v>26</v>
      </c>
      <c r="N22" s="122"/>
    </row>
    <row r="23" spans="1:14" ht="15" customHeight="1" thickBot="1" x14ac:dyDescent="0.25">
      <c r="A23" s="120" t="s">
        <v>27</v>
      </c>
      <c r="B23" s="123"/>
      <c r="C23" s="108"/>
      <c r="D23" s="120" t="s">
        <v>27</v>
      </c>
      <c r="E23" s="123"/>
      <c r="F23" s="112"/>
      <c r="G23" s="108"/>
      <c r="H23" s="112"/>
      <c r="I23" s="108"/>
      <c r="J23" s="108"/>
      <c r="K23" s="112"/>
      <c r="L23" s="108"/>
      <c r="M23" s="120" t="s">
        <v>27</v>
      </c>
      <c r="N23" s="123"/>
    </row>
    <row r="24" spans="1:14" ht="15" customHeight="1" thickBot="1" x14ac:dyDescent="0.25">
      <c r="A24" s="110"/>
      <c r="B24" s="112"/>
      <c r="C24" s="108"/>
      <c r="D24" s="108"/>
      <c r="E24" s="112"/>
      <c r="F24" s="112"/>
      <c r="G24" s="108"/>
      <c r="H24" s="112"/>
      <c r="I24" s="108"/>
      <c r="J24" s="108"/>
      <c r="K24" s="112"/>
      <c r="L24" s="108"/>
      <c r="M24" s="108"/>
      <c r="N24" s="113"/>
    </row>
    <row r="25" spans="1:14" ht="15" customHeight="1" thickBot="1" x14ac:dyDescent="0.25">
      <c r="A25" s="110"/>
      <c r="B25" s="112"/>
      <c r="C25" s="108"/>
      <c r="D25" s="114" t="s">
        <v>4</v>
      </c>
      <c r="E25" s="115"/>
      <c r="F25" s="112"/>
      <c r="G25" s="114" t="s">
        <v>4</v>
      </c>
      <c r="H25" s="115"/>
      <c r="I25" s="108"/>
      <c r="J25" s="108"/>
      <c r="K25" s="112"/>
      <c r="L25" s="108"/>
      <c r="M25" s="108"/>
      <c r="N25" s="113"/>
    </row>
    <row r="26" spans="1:14" ht="15" customHeight="1" thickBot="1" x14ac:dyDescent="0.25">
      <c r="A26" s="124"/>
      <c r="B26" s="125"/>
      <c r="C26" s="126"/>
      <c r="D26" s="127" t="s">
        <v>28</v>
      </c>
      <c r="E26" s="128"/>
      <c r="F26" s="125"/>
      <c r="G26" s="127" t="s">
        <v>28</v>
      </c>
      <c r="H26" s="128"/>
      <c r="I26" s="126"/>
      <c r="J26" s="126"/>
      <c r="K26" s="125"/>
      <c r="L26" s="126"/>
      <c r="M26" s="126"/>
      <c r="N26" s="129"/>
    </row>
    <row r="27" spans="1:14" ht="12.75" thickBot="1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</row>
    <row r="28" spans="1:14" ht="36" customHeight="1" x14ac:dyDescent="0.2">
      <c r="A28" s="131" t="s">
        <v>57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3"/>
    </row>
    <row r="29" spans="1:14" ht="15" customHeight="1" x14ac:dyDescent="0.2">
      <c r="A29" s="175" t="s">
        <v>30</v>
      </c>
      <c r="B29" s="176"/>
      <c r="C29" s="134"/>
      <c r="D29" s="176" t="s">
        <v>31</v>
      </c>
      <c r="E29" s="176"/>
      <c r="F29" s="135"/>
      <c r="G29" s="176" t="s">
        <v>32</v>
      </c>
      <c r="H29" s="176"/>
      <c r="I29" s="134"/>
      <c r="J29" s="176" t="s">
        <v>33</v>
      </c>
      <c r="K29" s="176"/>
      <c r="L29" s="134"/>
      <c r="M29" s="176" t="s">
        <v>34</v>
      </c>
      <c r="N29" s="177"/>
    </row>
    <row r="30" spans="1:14" ht="15" hidden="1" customHeight="1" x14ac:dyDescent="0.2">
      <c r="A30" s="136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7"/>
    </row>
    <row r="31" spans="1:14" ht="15" hidden="1" customHeight="1" x14ac:dyDescent="0.2">
      <c r="A31" s="136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7"/>
    </row>
    <row r="32" spans="1:14" ht="15" hidden="1" customHeight="1" x14ac:dyDescent="0.2">
      <c r="A32" s="136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7"/>
    </row>
    <row r="33" spans="1:14" ht="15" hidden="1" customHeight="1" x14ac:dyDescent="0.2">
      <c r="A33" s="136"/>
      <c r="B33" s="138"/>
      <c r="C33" s="134"/>
      <c r="D33" s="134"/>
      <c r="E33" s="138"/>
      <c r="F33" s="138"/>
      <c r="G33" s="134"/>
      <c r="H33" s="138"/>
      <c r="I33" s="134"/>
      <c r="J33" s="134"/>
      <c r="K33" s="138"/>
      <c r="L33" s="134"/>
      <c r="M33" s="134"/>
      <c r="N33" s="139"/>
    </row>
    <row r="34" spans="1:14" ht="15" hidden="1" customHeight="1" x14ac:dyDescent="0.2">
      <c r="A34" s="136"/>
      <c r="B34" s="138"/>
      <c r="C34" s="134"/>
      <c r="D34" s="134"/>
      <c r="E34" s="138"/>
      <c r="F34" s="138"/>
      <c r="G34" s="134"/>
      <c r="H34" s="138"/>
      <c r="I34" s="134"/>
      <c r="J34" s="134"/>
      <c r="K34" s="138"/>
      <c r="L34" s="134"/>
      <c r="M34" s="134"/>
      <c r="N34" s="139"/>
    </row>
    <row r="35" spans="1:14" ht="15" hidden="1" customHeight="1" x14ac:dyDescent="0.2">
      <c r="A35" s="136"/>
      <c r="B35" s="138"/>
      <c r="C35" s="134"/>
      <c r="D35" s="134"/>
      <c r="E35" s="138"/>
      <c r="F35" s="138"/>
      <c r="G35" s="134"/>
      <c r="H35" s="138"/>
      <c r="I35" s="134"/>
      <c r="J35" s="134"/>
      <c r="K35" s="138"/>
      <c r="L35" s="134"/>
      <c r="M35" s="134"/>
      <c r="N35" s="139"/>
    </row>
    <row r="36" spans="1:14" ht="15" hidden="1" customHeight="1" x14ac:dyDescent="0.2">
      <c r="A36" s="136"/>
      <c r="B36" s="138"/>
      <c r="C36" s="134"/>
      <c r="D36" s="134"/>
      <c r="E36" s="138"/>
      <c r="F36" s="138"/>
      <c r="G36" s="134"/>
      <c r="H36" s="138"/>
      <c r="I36" s="134"/>
      <c r="J36" s="134"/>
      <c r="K36" s="138"/>
      <c r="L36" s="134"/>
      <c r="M36" s="134"/>
      <c r="N36" s="139"/>
    </row>
    <row r="37" spans="1:14" ht="15" hidden="1" customHeight="1" x14ac:dyDescent="0.2">
      <c r="A37" s="136"/>
      <c r="B37" s="138"/>
      <c r="C37" s="134"/>
      <c r="D37" s="134"/>
      <c r="E37" s="138"/>
      <c r="F37" s="138"/>
      <c r="G37" s="134"/>
      <c r="H37" s="138"/>
      <c r="I37" s="134"/>
      <c r="J37" s="134"/>
      <c r="K37" s="138"/>
      <c r="L37" s="134"/>
      <c r="M37" s="134"/>
      <c r="N37" s="139"/>
    </row>
    <row r="38" spans="1:14" ht="15" hidden="1" customHeight="1" x14ac:dyDescent="0.2">
      <c r="A38" s="136"/>
      <c r="B38" s="138"/>
      <c r="C38" s="134"/>
      <c r="D38" s="134"/>
      <c r="E38" s="138"/>
      <c r="F38" s="138"/>
      <c r="G38" s="134"/>
      <c r="H38" s="138"/>
      <c r="I38" s="134"/>
      <c r="J38" s="134"/>
      <c r="K38" s="138"/>
      <c r="L38" s="134"/>
      <c r="M38" s="134"/>
      <c r="N38" s="139"/>
    </row>
    <row r="39" spans="1:14" ht="6.6" customHeight="1" thickBot="1" x14ac:dyDescent="0.25">
      <c r="A39" s="136"/>
      <c r="B39" s="138"/>
      <c r="C39" s="134"/>
      <c r="D39" s="134"/>
      <c r="E39" s="138"/>
      <c r="F39" s="138"/>
      <c r="G39" s="134"/>
      <c r="H39" s="138"/>
      <c r="I39" s="134"/>
      <c r="J39" s="134"/>
      <c r="K39" s="138"/>
      <c r="L39" s="134"/>
      <c r="M39" s="134"/>
      <c r="N39" s="139"/>
    </row>
    <row r="40" spans="1:14" ht="15" customHeight="1" thickBot="1" x14ac:dyDescent="0.25">
      <c r="A40" s="136"/>
      <c r="B40" s="138"/>
      <c r="C40" s="134"/>
      <c r="D40" s="134"/>
      <c r="E40" s="138"/>
      <c r="F40" s="138"/>
      <c r="G40" s="134"/>
      <c r="H40" s="138"/>
      <c r="I40" s="134"/>
      <c r="J40" s="140" t="s">
        <v>2</v>
      </c>
      <c r="K40" s="141"/>
      <c r="L40" s="134"/>
      <c r="M40" s="134"/>
      <c r="N40" s="139"/>
    </row>
    <row r="41" spans="1:14" ht="15" customHeight="1" x14ac:dyDescent="0.2">
      <c r="A41" s="136"/>
      <c r="B41" s="138"/>
      <c r="C41" s="134"/>
      <c r="D41" s="134"/>
      <c r="E41" s="138"/>
      <c r="F41" s="138"/>
      <c r="G41" s="134"/>
      <c r="H41" s="138"/>
      <c r="I41" s="134"/>
      <c r="J41" s="142" t="s">
        <v>67</v>
      </c>
      <c r="K41" s="117"/>
      <c r="L41" s="134"/>
      <c r="M41" s="134"/>
      <c r="N41" s="139"/>
    </row>
    <row r="42" spans="1:14" ht="15" hidden="1" customHeight="1" x14ac:dyDescent="0.2">
      <c r="A42" s="136"/>
      <c r="B42" s="138"/>
      <c r="C42" s="134"/>
      <c r="D42" s="134"/>
      <c r="E42" s="138"/>
      <c r="F42" s="138"/>
      <c r="G42" s="134"/>
      <c r="H42" s="138"/>
      <c r="I42" s="134"/>
      <c r="J42" s="143" t="s">
        <v>15</v>
      </c>
      <c r="K42" s="144"/>
      <c r="L42" s="134"/>
      <c r="M42" s="134"/>
      <c r="N42" s="139"/>
    </row>
    <row r="43" spans="1:14" ht="15" hidden="1" customHeight="1" thickBot="1" x14ac:dyDescent="0.25">
      <c r="A43" s="136"/>
      <c r="B43" s="138"/>
      <c r="C43" s="134"/>
      <c r="D43" s="134"/>
      <c r="E43" s="138"/>
      <c r="F43" s="138"/>
      <c r="G43" s="134"/>
      <c r="H43" s="138"/>
      <c r="I43" s="134"/>
      <c r="J43" s="145" t="s">
        <v>22</v>
      </c>
      <c r="K43" s="146"/>
      <c r="L43" s="134"/>
      <c r="M43" s="134"/>
      <c r="N43" s="139"/>
    </row>
    <row r="44" spans="1:14" ht="15" customHeight="1" thickBot="1" x14ac:dyDescent="0.25">
      <c r="A44" s="136"/>
      <c r="B44" s="138"/>
      <c r="C44" s="134"/>
      <c r="D44" s="134"/>
      <c r="E44" s="138"/>
      <c r="F44" s="138"/>
      <c r="G44" s="134"/>
      <c r="H44" s="138"/>
      <c r="I44" s="134"/>
      <c r="J44" s="134"/>
      <c r="K44" s="138"/>
      <c r="L44" s="134"/>
      <c r="M44" s="134"/>
      <c r="N44" s="139"/>
    </row>
    <row r="45" spans="1:14" ht="15" customHeight="1" thickBot="1" x14ac:dyDescent="0.25">
      <c r="A45" s="140" t="s">
        <v>3</v>
      </c>
      <c r="B45" s="141"/>
      <c r="C45" s="134"/>
      <c r="D45" s="140" t="s">
        <v>3</v>
      </c>
      <c r="E45" s="141"/>
      <c r="F45" s="138"/>
      <c r="G45" s="134"/>
      <c r="H45" s="138"/>
      <c r="I45" s="134"/>
      <c r="J45" s="134"/>
      <c r="K45" s="138"/>
      <c r="L45" s="134"/>
      <c r="M45" s="140" t="s">
        <v>3</v>
      </c>
      <c r="N45" s="141"/>
    </row>
    <row r="46" spans="1:14" ht="15" customHeight="1" x14ac:dyDescent="0.2">
      <c r="A46" s="142" t="s">
        <v>23</v>
      </c>
      <c r="B46" s="117"/>
      <c r="C46" s="134"/>
      <c r="D46" s="142" t="s">
        <v>23</v>
      </c>
      <c r="E46" s="117"/>
      <c r="F46" s="138"/>
      <c r="G46" s="134"/>
      <c r="H46" s="138"/>
      <c r="I46" s="134"/>
      <c r="J46" s="134"/>
      <c r="K46" s="138"/>
      <c r="L46" s="134"/>
      <c r="M46" s="142" t="s">
        <v>23</v>
      </c>
      <c r="N46" s="117"/>
    </row>
    <row r="47" spans="1:14" ht="15" customHeight="1" x14ac:dyDescent="0.2">
      <c r="A47" s="143" t="s">
        <v>24</v>
      </c>
      <c r="B47" s="122"/>
      <c r="C47" s="134"/>
      <c r="D47" s="143" t="s">
        <v>24</v>
      </c>
      <c r="E47" s="122"/>
      <c r="F47" s="138"/>
      <c r="G47" s="134"/>
      <c r="H47" s="138"/>
      <c r="I47" s="134"/>
      <c r="J47" s="134"/>
      <c r="K47" s="138"/>
      <c r="L47" s="134"/>
      <c r="M47" s="143" t="s">
        <v>24</v>
      </c>
      <c r="N47" s="122"/>
    </row>
    <row r="48" spans="1:14" ht="15" customHeight="1" x14ac:dyDescent="0.2">
      <c r="A48" s="143" t="s">
        <v>25</v>
      </c>
      <c r="B48" s="122"/>
      <c r="C48" s="134"/>
      <c r="D48" s="143" t="s">
        <v>25</v>
      </c>
      <c r="E48" s="122"/>
      <c r="F48" s="138"/>
      <c r="G48" s="134"/>
      <c r="H48" s="138"/>
      <c r="I48" s="134"/>
      <c r="J48" s="134"/>
      <c r="K48" s="138"/>
      <c r="L48" s="134"/>
      <c r="M48" s="143" t="s">
        <v>25</v>
      </c>
      <c r="N48" s="122"/>
    </row>
    <row r="49" spans="1:14" ht="15" customHeight="1" x14ac:dyDescent="0.2">
      <c r="A49" s="143" t="s">
        <v>26</v>
      </c>
      <c r="B49" s="122"/>
      <c r="C49" s="134"/>
      <c r="D49" s="143" t="s">
        <v>26</v>
      </c>
      <c r="E49" s="122"/>
      <c r="F49" s="138"/>
      <c r="G49" s="134"/>
      <c r="H49" s="138"/>
      <c r="I49" s="134"/>
      <c r="J49" s="134"/>
      <c r="K49" s="138"/>
      <c r="L49" s="134"/>
      <c r="M49" s="143" t="s">
        <v>26</v>
      </c>
      <c r="N49" s="122"/>
    </row>
    <row r="50" spans="1:14" ht="15" customHeight="1" thickBot="1" x14ac:dyDescent="0.25">
      <c r="A50" s="145" t="s">
        <v>27</v>
      </c>
      <c r="B50" s="123"/>
      <c r="C50" s="134"/>
      <c r="D50" s="145" t="s">
        <v>27</v>
      </c>
      <c r="E50" s="123"/>
      <c r="F50" s="138"/>
      <c r="G50" s="134"/>
      <c r="H50" s="138"/>
      <c r="I50" s="134"/>
      <c r="J50" s="134"/>
      <c r="K50" s="138"/>
      <c r="L50" s="134"/>
      <c r="M50" s="145" t="s">
        <v>27</v>
      </c>
      <c r="N50" s="123"/>
    </row>
    <row r="51" spans="1:14" ht="15" customHeight="1" thickBot="1" x14ac:dyDescent="0.25">
      <c r="A51" s="136"/>
      <c r="B51" s="138"/>
      <c r="C51" s="134"/>
      <c r="D51" s="134"/>
      <c r="E51" s="138"/>
      <c r="F51" s="138"/>
      <c r="G51" s="134"/>
      <c r="H51" s="138"/>
      <c r="I51" s="134"/>
      <c r="J51" s="134"/>
      <c r="K51" s="138"/>
      <c r="L51" s="134"/>
      <c r="M51" s="134"/>
      <c r="N51" s="139"/>
    </row>
    <row r="52" spans="1:14" ht="15" customHeight="1" thickBot="1" x14ac:dyDescent="0.25">
      <c r="A52" s="136"/>
      <c r="B52" s="138"/>
      <c r="C52" s="134"/>
      <c r="D52" s="140" t="s">
        <v>4</v>
      </c>
      <c r="E52" s="141"/>
      <c r="F52" s="138"/>
      <c r="G52" s="140" t="s">
        <v>4</v>
      </c>
      <c r="H52" s="141"/>
      <c r="I52" s="134"/>
      <c r="J52" s="134"/>
      <c r="K52" s="138"/>
      <c r="L52" s="134"/>
      <c r="M52" s="134"/>
      <c r="N52" s="139"/>
    </row>
    <row r="53" spans="1:14" ht="15" customHeight="1" thickBot="1" x14ac:dyDescent="0.25">
      <c r="A53" s="147"/>
      <c r="B53" s="148"/>
      <c r="C53" s="149"/>
      <c r="D53" s="150" t="s">
        <v>28</v>
      </c>
      <c r="E53" s="128"/>
      <c r="F53" s="148"/>
      <c r="G53" s="150" t="s">
        <v>28</v>
      </c>
      <c r="H53" s="128"/>
      <c r="I53" s="149"/>
      <c r="J53" s="149"/>
      <c r="K53" s="148"/>
      <c r="L53" s="149"/>
      <c r="M53" s="149"/>
      <c r="N53" s="151"/>
    </row>
  </sheetData>
  <mergeCells count="10">
    <mergeCell ref="A29:B29"/>
    <mergeCell ref="D29:E29"/>
    <mergeCell ref="G29:H29"/>
    <mergeCell ref="J29:K29"/>
    <mergeCell ref="M29:N29"/>
    <mergeCell ref="A2:B2"/>
    <mergeCell ref="D2:E2"/>
    <mergeCell ref="G2:H2"/>
    <mergeCell ref="J2:K2"/>
    <mergeCell ref="M2: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53DD-2B71-4E18-A4C5-102EF4843D9E}">
  <sheetPr codeName="Ark4"/>
  <dimension ref="A1:J53"/>
  <sheetViews>
    <sheetView showGridLines="0" zoomScaleNormal="100" workbookViewId="0">
      <selection activeCell="M46" sqref="M46"/>
    </sheetView>
  </sheetViews>
  <sheetFormatPr defaultRowHeight="12" x14ac:dyDescent="0.2"/>
  <cols>
    <col min="1" max="1" width="15.42578125" customWidth="1"/>
    <col min="3" max="3" width="15.7109375" customWidth="1"/>
    <col min="5" max="5" width="15.85546875" customWidth="1"/>
    <col min="7" max="7" width="16" customWidth="1"/>
    <col min="9" max="9" width="15.7109375" customWidth="1"/>
    <col min="13" max="13" width="25.85546875" bestFit="1" customWidth="1"/>
  </cols>
  <sheetData>
    <row r="1" spans="1:10" ht="34.5" customHeight="1" x14ac:dyDescent="0.2">
      <c r="A1" s="105" t="s">
        <v>56</v>
      </c>
      <c r="B1" s="152"/>
      <c r="C1" s="152"/>
      <c r="D1" s="152"/>
      <c r="E1" s="152"/>
      <c r="F1" s="152"/>
      <c r="G1" s="152"/>
      <c r="H1" s="152"/>
      <c r="I1" s="152"/>
      <c r="J1" s="153"/>
    </row>
    <row r="2" spans="1:10" ht="25.9" customHeight="1" thickBot="1" x14ac:dyDescent="0.25">
      <c r="A2" s="172" t="s">
        <v>30</v>
      </c>
      <c r="B2" s="173"/>
      <c r="C2" s="173" t="s">
        <v>31</v>
      </c>
      <c r="D2" s="173"/>
      <c r="E2" s="173" t="s">
        <v>37</v>
      </c>
      <c r="F2" s="173"/>
      <c r="G2" s="173" t="s">
        <v>32</v>
      </c>
      <c r="H2" s="173"/>
      <c r="I2" s="173" t="s">
        <v>38</v>
      </c>
      <c r="J2" s="174"/>
    </row>
    <row r="3" spans="1:10" ht="15" hidden="1" customHeight="1" x14ac:dyDescent="0.2">
      <c r="A3" s="110"/>
      <c r="B3" s="108"/>
      <c r="C3" s="108"/>
      <c r="D3" s="108"/>
      <c r="E3" s="108"/>
      <c r="F3" s="108"/>
      <c r="G3" s="108"/>
      <c r="H3" s="108"/>
      <c r="I3" s="108"/>
      <c r="J3" s="111"/>
    </row>
    <row r="4" spans="1:10" ht="15" hidden="1" customHeight="1" x14ac:dyDescent="0.2">
      <c r="A4" s="110"/>
      <c r="B4" s="108"/>
      <c r="C4" s="108"/>
      <c r="D4" s="108"/>
      <c r="E4" s="108"/>
      <c r="F4" s="108"/>
      <c r="G4" s="108"/>
      <c r="H4" s="108"/>
      <c r="I4" s="108"/>
      <c r="J4" s="111"/>
    </row>
    <row r="5" spans="1:10" ht="15" hidden="1" customHeight="1" x14ac:dyDescent="0.2">
      <c r="A5" s="110"/>
      <c r="B5" s="108"/>
      <c r="C5" s="108"/>
      <c r="D5" s="108"/>
      <c r="E5" s="108"/>
      <c r="F5" s="108"/>
      <c r="G5" s="108"/>
      <c r="H5" s="108"/>
      <c r="I5" s="108"/>
      <c r="J5" s="111"/>
    </row>
    <row r="6" spans="1:10" ht="15" hidden="1" customHeight="1" x14ac:dyDescent="0.2">
      <c r="A6" s="110"/>
      <c r="B6" s="108"/>
      <c r="C6" s="108"/>
      <c r="D6" s="108"/>
      <c r="E6" s="108"/>
      <c r="F6" s="108"/>
      <c r="G6" s="108"/>
      <c r="H6" s="108"/>
      <c r="I6" s="108"/>
      <c r="J6" s="111"/>
    </row>
    <row r="7" spans="1:10" ht="15" hidden="1" customHeight="1" x14ac:dyDescent="0.2">
      <c r="A7" s="110"/>
      <c r="B7" s="108"/>
      <c r="C7" s="108"/>
      <c r="D7" s="108"/>
      <c r="E7" s="108"/>
      <c r="F7" s="108"/>
      <c r="G7" s="108"/>
      <c r="H7" s="108"/>
      <c r="I7" s="108"/>
      <c r="J7" s="111"/>
    </row>
    <row r="8" spans="1:10" ht="15" hidden="1" customHeight="1" x14ac:dyDescent="0.2">
      <c r="A8" s="110"/>
      <c r="B8" s="108"/>
      <c r="C8" s="108"/>
      <c r="D8" s="108"/>
      <c r="E8" s="108"/>
      <c r="F8" s="108"/>
      <c r="G8" s="108"/>
      <c r="H8" s="108"/>
      <c r="I8" s="108"/>
      <c r="J8" s="111"/>
    </row>
    <row r="9" spans="1:10" ht="15" hidden="1" customHeight="1" x14ac:dyDescent="0.2">
      <c r="A9" s="110"/>
      <c r="B9" s="108"/>
      <c r="C9" s="108"/>
      <c r="D9" s="108"/>
      <c r="E9" s="108"/>
      <c r="F9" s="108"/>
      <c r="G9" s="108"/>
      <c r="H9" s="108"/>
      <c r="I9" s="108"/>
      <c r="J9" s="111"/>
    </row>
    <row r="10" spans="1:10" ht="15" hidden="1" customHeight="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11"/>
    </row>
    <row r="11" spans="1:10" ht="15" hidden="1" customHeight="1" x14ac:dyDescent="0.2">
      <c r="A11" s="110"/>
      <c r="B11" s="108"/>
      <c r="C11" s="108"/>
      <c r="D11" s="108"/>
      <c r="E11" s="108"/>
      <c r="F11" s="108"/>
      <c r="G11" s="108"/>
      <c r="H11" s="108"/>
      <c r="I11" s="108"/>
      <c r="J11" s="111"/>
    </row>
    <row r="12" spans="1:10" ht="15" hidden="1" customHeight="1" x14ac:dyDescent="0.2">
      <c r="A12" s="110"/>
      <c r="B12" s="108"/>
      <c r="C12" s="108"/>
      <c r="D12" s="108"/>
      <c r="E12" s="108"/>
      <c r="F12" s="108"/>
      <c r="G12" s="108"/>
      <c r="H12" s="108"/>
      <c r="I12" s="108"/>
      <c r="J12" s="111"/>
    </row>
    <row r="13" spans="1:10" ht="15" hidden="1" customHeight="1" x14ac:dyDescent="0.2">
      <c r="A13" s="110"/>
      <c r="B13" s="108"/>
      <c r="C13" s="108"/>
      <c r="D13" s="108"/>
      <c r="E13" s="108"/>
      <c r="F13" s="108"/>
      <c r="G13" s="108"/>
      <c r="H13" s="108"/>
      <c r="I13" s="108"/>
      <c r="J13" s="111"/>
    </row>
    <row r="14" spans="1:10" ht="15" hidden="1" customHeight="1" x14ac:dyDescent="0.2">
      <c r="A14" s="110"/>
      <c r="B14" s="108"/>
      <c r="C14" s="108"/>
      <c r="D14" s="108"/>
      <c r="E14" s="108"/>
      <c r="F14" s="108"/>
      <c r="G14" s="108"/>
      <c r="H14" s="108"/>
      <c r="I14" s="108"/>
      <c r="J14" s="111"/>
    </row>
    <row r="15" spans="1:10" ht="15" hidden="1" customHeight="1" x14ac:dyDescent="0.2">
      <c r="A15" s="110"/>
      <c r="B15" s="108"/>
      <c r="C15" s="108"/>
      <c r="D15" s="108"/>
      <c r="E15" s="108"/>
      <c r="F15" s="108"/>
      <c r="G15" s="108"/>
      <c r="H15" s="108"/>
      <c r="I15" s="108"/>
      <c r="J15" s="111"/>
    </row>
    <row r="16" spans="1:10" ht="15" hidden="1" customHeight="1" x14ac:dyDescent="0.2">
      <c r="A16" s="110"/>
      <c r="B16" s="108"/>
      <c r="C16" s="108"/>
      <c r="D16" s="108"/>
      <c r="E16" s="108"/>
      <c r="F16" s="108"/>
      <c r="G16" s="108"/>
      <c r="H16" s="108"/>
      <c r="I16" s="108"/>
      <c r="J16" s="111"/>
    </row>
    <row r="17" spans="1:10" ht="15" hidden="1" customHeight="1" thickBot="1" x14ac:dyDescent="0.25">
      <c r="A17" s="110"/>
      <c r="B17" s="108"/>
      <c r="C17" s="108"/>
      <c r="D17" s="108"/>
      <c r="E17" s="108"/>
      <c r="F17" s="108"/>
      <c r="G17" s="108"/>
      <c r="H17" s="108"/>
      <c r="I17" s="108"/>
      <c r="J17" s="111"/>
    </row>
    <row r="18" spans="1:10" ht="15" customHeight="1" thickBot="1" x14ac:dyDescent="0.25">
      <c r="A18" s="114" t="s">
        <v>3</v>
      </c>
      <c r="B18" s="153"/>
      <c r="C18" s="108"/>
      <c r="D18" s="108"/>
      <c r="E18" s="114" t="s">
        <v>3</v>
      </c>
      <c r="F18" s="153"/>
      <c r="G18" s="108"/>
      <c r="H18" s="108"/>
      <c r="I18" s="114" t="s">
        <v>3</v>
      </c>
      <c r="J18" s="153"/>
    </row>
    <row r="19" spans="1:10" ht="15" customHeight="1" x14ac:dyDescent="0.2">
      <c r="A19" s="116" t="s">
        <v>23</v>
      </c>
      <c r="B19" s="117"/>
      <c r="C19" s="108"/>
      <c r="D19" s="108"/>
      <c r="E19" s="116" t="s">
        <v>23</v>
      </c>
      <c r="F19" s="117"/>
      <c r="G19" s="108"/>
      <c r="H19" s="108"/>
      <c r="I19" s="116" t="s">
        <v>23</v>
      </c>
      <c r="J19" s="117"/>
    </row>
    <row r="20" spans="1:10" ht="15" customHeight="1" x14ac:dyDescent="0.2">
      <c r="A20" s="118" t="s">
        <v>24</v>
      </c>
      <c r="B20" s="122"/>
      <c r="C20" s="108"/>
      <c r="D20" s="108"/>
      <c r="E20" s="118" t="s">
        <v>24</v>
      </c>
      <c r="F20" s="122"/>
      <c r="G20" s="108"/>
      <c r="H20" s="108"/>
      <c r="I20" s="118" t="s">
        <v>24</v>
      </c>
      <c r="J20" s="122"/>
    </row>
    <row r="21" spans="1:10" ht="15" customHeight="1" x14ac:dyDescent="0.2">
      <c r="A21" s="118" t="s">
        <v>25</v>
      </c>
      <c r="B21" s="122"/>
      <c r="C21" s="108"/>
      <c r="D21" s="108"/>
      <c r="E21" s="118" t="s">
        <v>25</v>
      </c>
      <c r="F21" s="122"/>
      <c r="G21" s="108"/>
      <c r="H21" s="108"/>
      <c r="I21" s="118" t="s">
        <v>25</v>
      </c>
      <c r="J21" s="122"/>
    </row>
    <row r="22" spans="1:10" ht="15" customHeight="1" x14ac:dyDescent="0.2">
      <c r="A22" s="118" t="s">
        <v>26</v>
      </c>
      <c r="B22" s="122"/>
      <c r="C22" s="108"/>
      <c r="D22" s="108"/>
      <c r="E22" s="118" t="s">
        <v>26</v>
      </c>
      <c r="F22" s="122"/>
      <c r="G22" s="108"/>
      <c r="H22" s="108"/>
      <c r="I22" s="118" t="s">
        <v>26</v>
      </c>
      <c r="J22" s="122"/>
    </row>
    <row r="23" spans="1:10" ht="15" customHeight="1" thickBot="1" x14ac:dyDescent="0.25">
      <c r="A23" s="120" t="s">
        <v>27</v>
      </c>
      <c r="B23" s="123"/>
      <c r="C23" s="108"/>
      <c r="D23" s="108"/>
      <c r="E23" s="120" t="s">
        <v>27</v>
      </c>
      <c r="F23" s="123"/>
      <c r="G23" s="108"/>
      <c r="H23" s="108"/>
      <c r="I23" s="120" t="s">
        <v>27</v>
      </c>
      <c r="J23" s="123"/>
    </row>
    <row r="24" spans="1:10" ht="15" customHeight="1" thickBot="1" x14ac:dyDescent="0.25">
      <c r="A24" s="110"/>
      <c r="B24" s="108"/>
      <c r="C24" s="108"/>
      <c r="D24" s="108"/>
      <c r="E24" s="108"/>
      <c r="F24" s="108"/>
      <c r="G24" s="108"/>
      <c r="H24" s="108"/>
      <c r="I24" s="108"/>
      <c r="J24" s="111"/>
    </row>
    <row r="25" spans="1:10" ht="15" customHeight="1" thickBot="1" x14ac:dyDescent="0.25">
      <c r="A25" s="110"/>
      <c r="B25" s="108"/>
      <c r="C25" s="114" t="s">
        <v>4</v>
      </c>
      <c r="D25" s="153"/>
      <c r="E25" s="108"/>
      <c r="F25" s="108"/>
      <c r="G25" s="114" t="s">
        <v>4</v>
      </c>
      <c r="H25" s="153"/>
      <c r="I25" s="108"/>
      <c r="J25" s="111"/>
    </row>
    <row r="26" spans="1:10" ht="15" customHeight="1" thickBot="1" x14ac:dyDescent="0.25">
      <c r="A26" s="124"/>
      <c r="B26" s="126"/>
      <c r="C26" s="127" t="s">
        <v>28</v>
      </c>
      <c r="D26" s="128"/>
      <c r="E26" s="126"/>
      <c r="F26" s="126"/>
      <c r="G26" s="127" t="s">
        <v>28</v>
      </c>
      <c r="H26" s="128"/>
      <c r="I26" s="126"/>
      <c r="J26" s="154"/>
    </row>
    <row r="27" spans="1:10" ht="15" customHeight="1" thickBot="1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ht="30" customHeight="1" x14ac:dyDescent="0.2">
      <c r="A28" s="131" t="s">
        <v>57</v>
      </c>
      <c r="B28" s="132"/>
      <c r="C28" s="132"/>
      <c r="D28" s="132"/>
      <c r="E28" s="132"/>
      <c r="F28" s="132"/>
      <c r="G28" s="132"/>
      <c r="H28" s="132"/>
      <c r="I28" s="132"/>
      <c r="J28" s="133"/>
    </row>
    <row r="29" spans="1:10" ht="25.9" customHeight="1" thickBot="1" x14ac:dyDescent="0.25">
      <c r="A29" s="175" t="s">
        <v>30</v>
      </c>
      <c r="B29" s="176"/>
      <c r="C29" s="176" t="s">
        <v>31</v>
      </c>
      <c r="D29" s="176"/>
      <c r="E29" s="176" t="s">
        <v>37</v>
      </c>
      <c r="F29" s="176"/>
      <c r="G29" s="176" t="s">
        <v>32</v>
      </c>
      <c r="H29" s="176"/>
      <c r="I29" s="176" t="s">
        <v>38</v>
      </c>
      <c r="J29" s="177"/>
    </row>
    <row r="30" spans="1:10" ht="15" hidden="1" customHeight="1" x14ac:dyDescent="0.2">
      <c r="A30" s="136"/>
      <c r="B30" s="134"/>
      <c r="C30" s="134"/>
      <c r="D30" s="134"/>
      <c r="E30" s="134"/>
      <c r="F30" s="134"/>
      <c r="G30" s="134"/>
      <c r="H30" s="134"/>
      <c r="I30" s="134"/>
      <c r="J30" s="137"/>
    </row>
    <row r="31" spans="1:10" ht="15" hidden="1" customHeight="1" x14ac:dyDescent="0.2">
      <c r="A31" s="136"/>
      <c r="B31" s="134"/>
      <c r="C31" s="134"/>
      <c r="D31" s="134"/>
      <c r="E31" s="134"/>
      <c r="F31" s="134"/>
      <c r="G31" s="134"/>
      <c r="H31" s="134"/>
      <c r="I31" s="134"/>
      <c r="J31" s="137"/>
    </row>
    <row r="32" spans="1:10" ht="15" hidden="1" customHeight="1" x14ac:dyDescent="0.2">
      <c r="A32" s="136"/>
      <c r="B32" s="134"/>
      <c r="C32" s="134"/>
      <c r="D32" s="134"/>
      <c r="E32" s="134"/>
      <c r="F32" s="134"/>
      <c r="G32" s="134"/>
      <c r="H32" s="134"/>
      <c r="I32" s="134"/>
      <c r="J32" s="137"/>
    </row>
    <row r="33" spans="1:10" ht="15" hidden="1" customHeight="1" x14ac:dyDescent="0.2">
      <c r="A33" s="136"/>
      <c r="B33" s="134"/>
      <c r="C33" s="134"/>
      <c r="D33" s="134"/>
      <c r="E33" s="134"/>
      <c r="F33" s="134"/>
      <c r="G33" s="134"/>
      <c r="H33" s="134"/>
      <c r="I33" s="134"/>
      <c r="J33" s="137"/>
    </row>
    <row r="34" spans="1:10" ht="15" hidden="1" customHeight="1" x14ac:dyDescent="0.2">
      <c r="A34" s="136"/>
      <c r="B34" s="134"/>
      <c r="C34" s="134"/>
      <c r="D34" s="134"/>
      <c r="E34" s="134"/>
      <c r="F34" s="134"/>
      <c r="G34" s="134"/>
      <c r="H34" s="134"/>
      <c r="I34" s="134"/>
      <c r="J34" s="137"/>
    </row>
    <row r="35" spans="1:10" ht="15" hidden="1" customHeight="1" x14ac:dyDescent="0.2">
      <c r="A35" s="136"/>
      <c r="B35" s="134"/>
      <c r="C35" s="134"/>
      <c r="D35" s="134"/>
      <c r="E35" s="134"/>
      <c r="F35" s="134"/>
      <c r="G35" s="134"/>
      <c r="H35" s="134"/>
      <c r="I35" s="134"/>
      <c r="J35" s="137"/>
    </row>
    <row r="36" spans="1:10" ht="15" hidden="1" customHeight="1" x14ac:dyDescent="0.2">
      <c r="A36" s="136"/>
      <c r="B36" s="134"/>
      <c r="C36" s="134"/>
      <c r="D36" s="134"/>
      <c r="E36" s="134"/>
      <c r="F36" s="134"/>
      <c r="G36" s="134"/>
      <c r="H36" s="134"/>
      <c r="I36" s="134"/>
      <c r="J36" s="137"/>
    </row>
    <row r="37" spans="1:10" ht="15" hidden="1" customHeight="1" x14ac:dyDescent="0.2">
      <c r="A37" s="136"/>
      <c r="B37" s="134"/>
      <c r="C37" s="134"/>
      <c r="D37" s="134"/>
      <c r="E37" s="134"/>
      <c r="F37" s="134"/>
      <c r="G37" s="134"/>
      <c r="H37" s="134"/>
      <c r="I37" s="134"/>
      <c r="J37" s="137"/>
    </row>
    <row r="38" spans="1:10" ht="15" hidden="1" customHeight="1" x14ac:dyDescent="0.2">
      <c r="A38" s="136"/>
      <c r="B38" s="134"/>
      <c r="C38" s="134"/>
      <c r="D38" s="134"/>
      <c r="E38" s="134"/>
      <c r="F38" s="134"/>
      <c r="G38" s="134"/>
      <c r="H38" s="134"/>
      <c r="I38" s="134"/>
      <c r="J38" s="137"/>
    </row>
    <row r="39" spans="1:10" ht="15" hidden="1" customHeight="1" x14ac:dyDescent="0.2">
      <c r="A39" s="136"/>
      <c r="B39" s="134"/>
      <c r="C39" s="134"/>
      <c r="D39" s="134"/>
      <c r="E39" s="134"/>
      <c r="F39" s="134"/>
      <c r="G39" s="134"/>
      <c r="H39" s="134"/>
      <c r="I39" s="134"/>
      <c r="J39" s="137"/>
    </row>
    <row r="40" spans="1:10" ht="15" hidden="1" customHeight="1" x14ac:dyDescent="0.2">
      <c r="A40" s="136"/>
      <c r="B40" s="134"/>
      <c r="C40" s="134"/>
      <c r="D40" s="134"/>
      <c r="E40" s="134"/>
      <c r="F40" s="134"/>
      <c r="G40" s="134"/>
      <c r="H40" s="134"/>
      <c r="I40" s="134"/>
      <c r="J40" s="137"/>
    </row>
    <row r="41" spans="1:10" ht="15" hidden="1" customHeight="1" x14ac:dyDescent="0.2">
      <c r="A41" s="136"/>
      <c r="B41" s="134"/>
      <c r="C41" s="134"/>
      <c r="D41" s="134"/>
      <c r="E41" s="134"/>
      <c r="F41" s="134"/>
      <c r="G41" s="134"/>
      <c r="H41" s="134"/>
      <c r="I41" s="134"/>
      <c r="J41" s="137"/>
    </row>
    <row r="42" spans="1:10" ht="15" hidden="1" customHeight="1" x14ac:dyDescent="0.2">
      <c r="A42" s="136"/>
      <c r="B42" s="134"/>
      <c r="C42" s="134"/>
      <c r="D42" s="134"/>
      <c r="E42" s="134"/>
      <c r="F42" s="134"/>
      <c r="G42" s="134"/>
      <c r="H42" s="134"/>
      <c r="I42" s="134"/>
      <c r="J42" s="137"/>
    </row>
    <row r="43" spans="1:10" ht="15" hidden="1" customHeight="1" x14ac:dyDescent="0.2">
      <c r="A43" s="136"/>
      <c r="B43" s="134"/>
      <c r="C43" s="134"/>
      <c r="D43" s="134"/>
      <c r="E43" s="134"/>
      <c r="F43" s="134"/>
      <c r="G43" s="134"/>
      <c r="H43" s="134"/>
      <c r="I43" s="134"/>
      <c r="J43" s="137"/>
    </row>
    <row r="44" spans="1:10" ht="15" hidden="1" customHeight="1" thickBot="1" x14ac:dyDescent="0.25">
      <c r="A44" s="136"/>
      <c r="B44" s="134"/>
      <c r="C44" s="134"/>
      <c r="D44" s="134"/>
      <c r="E44" s="134"/>
      <c r="F44" s="134"/>
      <c r="G44" s="134"/>
      <c r="H44" s="134"/>
      <c r="I44" s="134"/>
      <c r="J44" s="137"/>
    </row>
    <row r="45" spans="1:10" ht="15" customHeight="1" thickBot="1" x14ac:dyDescent="0.25">
      <c r="A45" s="140" t="s">
        <v>3</v>
      </c>
      <c r="B45" s="133"/>
      <c r="C45" s="134"/>
      <c r="D45" s="134"/>
      <c r="E45" s="140" t="s">
        <v>3</v>
      </c>
      <c r="F45" s="133"/>
      <c r="G45" s="134"/>
      <c r="H45" s="134"/>
      <c r="I45" s="140" t="s">
        <v>3</v>
      </c>
      <c r="J45" s="133"/>
    </row>
    <row r="46" spans="1:10" ht="15" customHeight="1" x14ac:dyDescent="0.2">
      <c r="A46" s="142" t="s">
        <v>23</v>
      </c>
      <c r="B46" s="117"/>
      <c r="C46" s="134"/>
      <c r="D46" s="134"/>
      <c r="E46" s="142" t="s">
        <v>23</v>
      </c>
      <c r="F46" s="117"/>
      <c r="G46" s="134"/>
      <c r="H46" s="134"/>
      <c r="I46" s="142" t="s">
        <v>23</v>
      </c>
      <c r="J46" s="117"/>
    </row>
    <row r="47" spans="1:10" ht="15" customHeight="1" x14ac:dyDescent="0.2">
      <c r="A47" s="143" t="s">
        <v>24</v>
      </c>
      <c r="B47" s="122"/>
      <c r="C47" s="134"/>
      <c r="D47" s="134"/>
      <c r="E47" s="143" t="s">
        <v>24</v>
      </c>
      <c r="F47" s="122"/>
      <c r="G47" s="134"/>
      <c r="H47" s="134"/>
      <c r="I47" s="143" t="s">
        <v>24</v>
      </c>
      <c r="J47" s="122"/>
    </row>
    <row r="48" spans="1:10" ht="15" customHeight="1" x14ac:dyDescent="0.2">
      <c r="A48" s="143" t="s">
        <v>25</v>
      </c>
      <c r="B48" s="122"/>
      <c r="C48" s="134"/>
      <c r="D48" s="134"/>
      <c r="E48" s="143" t="s">
        <v>25</v>
      </c>
      <c r="F48" s="122"/>
      <c r="G48" s="134"/>
      <c r="H48" s="134"/>
      <c r="I48" s="143" t="s">
        <v>25</v>
      </c>
      <c r="J48" s="122"/>
    </row>
    <row r="49" spans="1:10" ht="15" customHeight="1" x14ac:dyDescent="0.2">
      <c r="A49" s="143" t="s">
        <v>26</v>
      </c>
      <c r="B49" s="122"/>
      <c r="C49" s="134"/>
      <c r="D49" s="134"/>
      <c r="E49" s="143" t="s">
        <v>26</v>
      </c>
      <c r="F49" s="122"/>
      <c r="G49" s="134"/>
      <c r="H49" s="134"/>
      <c r="I49" s="143" t="s">
        <v>26</v>
      </c>
      <c r="J49" s="122"/>
    </row>
    <row r="50" spans="1:10" ht="15" customHeight="1" thickBot="1" x14ac:dyDescent="0.25">
      <c r="A50" s="145" t="s">
        <v>27</v>
      </c>
      <c r="B50" s="123"/>
      <c r="C50" s="134"/>
      <c r="D50" s="134"/>
      <c r="E50" s="145" t="s">
        <v>27</v>
      </c>
      <c r="F50" s="123"/>
      <c r="G50" s="134"/>
      <c r="H50" s="134"/>
      <c r="I50" s="145" t="s">
        <v>27</v>
      </c>
      <c r="J50" s="123"/>
    </row>
    <row r="51" spans="1:10" ht="15" customHeight="1" thickBot="1" x14ac:dyDescent="0.25">
      <c r="A51" s="136"/>
      <c r="B51" s="134"/>
      <c r="C51" s="134"/>
      <c r="D51" s="134"/>
      <c r="E51" s="134"/>
      <c r="F51" s="134"/>
      <c r="G51" s="134"/>
      <c r="H51" s="134"/>
      <c r="I51" s="134"/>
      <c r="J51" s="137"/>
    </row>
    <row r="52" spans="1:10" ht="15" customHeight="1" thickBot="1" x14ac:dyDescent="0.25">
      <c r="A52" s="136"/>
      <c r="B52" s="134"/>
      <c r="C52" s="140" t="s">
        <v>4</v>
      </c>
      <c r="D52" s="133"/>
      <c r="E52" s="134"/>
      <c r="F52" s="134"/>
      <c r="G52" s="140" t="s">
        <v>4</v>
      </c>
      <c r="H52" s="133"/>
      <c r="I52" s="134"/>
      <c r="J52" s="137"/>
    </row>
    <row r="53" spans="1:10" ht="15" customHeight="1" thickBot="1" x14ac:dyDescent="0.25">
      <c r="A53" s="147"/>
      <c r="B53" s="149"/>
      <c r="C53" s="150" t="s">
        <v>28</v>
      </c>
      <c r="D53" s="128"/>
      <c r="E53" s="149"/>
      <c r="F53" s="149"/>
      <c r="G53" s="150" t="s">
        <v>28</v>
      </c>
      <c r="H53" s="128"/>
      <c r="I53" s="149"/>
      <c r="J53" s="155"/>
    </row>
  </sheetData>
  <mergeCells count="10">
    <mergeCell ref="A29:B29"/>
    <mergeCell ref="C29:D29"/>
    <mergeCell ref="E29:F29"/>
    <mergeCell ref="G29:H29"/>
    <mergeCell ref="I29:J29"/>
    <mergeCell ref="A2:B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7A8D-4F12-4225-BC5B-E85F6CF5E87C}">
  <sheetPr codeName="Ark5">
    <tabColor theme="2" tint="-0.249977111117893"/>
  </sheetPr>
  <dimension ref="A1:L267"/>
  <sheetViews>
    <sheetView showGridLines="0" zoomScaleNormal="100" workbookViewId="0">
      <selection activeCell="G83" sqref="G83"/>
    </sheetView>
  </sheetViews>
  <sheetFormatPr defaultRowHeight="12" x14ac:dyDescent="0.2"/>
  <cols>
    <col min="1" max="1" width="19.140625" customWidth="1"/>
    <col min="2" max="2" width="15.28515625" customWidth="1"/>
    <col min="4" max="4" width="22.7109375" customWidth="1"/>
    <col min="5" max="5" width="12.85546875" customWidth="1"/>
    <col min="7" max="7" width="15.140625" bestFit="1" customWidth="1"/>
    <col min="9" max="9" width="15" customWidth="1"/>
  </cols>
  <sheetData>
    <row r="1" spans="1:12" ht="36" customHeight="1" x14ac:dyDescent="0.2">
      <c r="A1" s="105" t="s">
        <v>52</v>
      </c>
      <c r="B1" s="152"/>
      <c r="C1" s="152"/>
      <c r="D1" s="152"/>
      <c r="E1" s="153"/>
      <c r="F1" s="156"/>
      <c r="G1" s="156"/>
      <c r="H1" s="156"/>
      <c r="I1" s="156"/>
      <c r="J1" s="156"/>
      <c r="K1" s="156"/>
      <c r="L1" s="60"/>
    </row>
    <row r="2" spans="1:12" ht="15" customHeight="1" thickBot="1" x14ac:dyDescent="0.25">
      <c r="A2" s="172" t="s">
        <v>40</v>
      </c>
      <c r="B2" s="173"/>
      <c r="C2" s="157"/>
      <c r="D2" s="173" t="s">
        <v>41</v>
      </c>
      <c r="E2" s="174"/>
      <c r="F2" s="178"/>
      <c r="G2" s="178"/>
      <c r="H2" s="178"/>
      <c r="I2" s="178"/>
      <c r="J2" s="178"/>
      <c r="K2" s="178"/>
      <c r="L2" s="60"/>
    </row>
    <row r="3" spans="1:12" ht="15" hidden="1" customHeight="1" x14ac:dyDescent="0.2">
      <c r="A3" s="110"/>
      <c r="B3" s="112"/>
      <c r="C3" s="112"/>
      <c r="D3" s="108"/>
      <c r="E3" s="111"/>
      <c r="F3" s="158"/>
      <c r="G3" s="158"/>
      <c r="H3" s="158"/>
      <c r="I3" s="158"/>
      <c r="J3" s="158"/>
      <c r="K3" s="158"/>
      <c r="L3" s="60"/>
    </row>
    <row r="4" spans="1:12" ht="15" hidden="1" customHeight="1" x14ac:dyDescent="0.2">
      <c r="A4" s="110"/>
      <c r="B4" s="112"/>
      <c r="C4" s="112"/>
      <c r="D4" s="108"/>
      <c r="E4" s="111"/>
      <c r="F4" s="158"/>
      <c r="G4" s="158"/>
      <c r="H4" s="158"/>
      <c r="I4" s="158"/>
      <c r="J4" s="158"/>
      <c r="K4" s="158"/>
      <c r="L4" s="60"/>
    </row>
    <row r="5" spans="1:12" ht="15" hidden="1" customHeight="1" x14ac:dyDescent="0.2">
      <c r="A5" s="110"/>
      <c r="B5" s="112"/>
      <c r="C5" s="112"/>
      <c r="D5" s="108"/>
      <c r="E5" s="111"/>
      <c r="F5" s="158"/>
      <c r="G5" s="158"/>
      <c r="H5" s="158"/>
      <c r="I5" s="158"/>
      <c r="J5" s="158"/>
      <c r="K5" s="158"/>
      <c r="L5" s="60"/>
    </row>
    <row r="6" spans="1:12" ht="15" hidden="1" customHeight="1" x14ac:dyDescent="0.2">
      <c r="A6" s="110"/>
      <c r="B6" s="112"/>
      <c r="C6" s="112"/>
      <c r="D6" s="108"/>
      <c r="E6" s="111"/>
      <c r="F6" s="158"/>
      <c r="G6" s="158"/>
      <c r="H6" s="158"/>
      <c r="I6" s="158"/>
      <c r="J6" s="158"/>
      <c r="K6" s="158"/>
      <c r="L6" s="60"/>
    </row>
    <row r="7" spans="1:12" ht="15" hidden="1" customHeight="1" x14ac:dyDescent="0.2">
      <c r="A7" s="110"/>
      <c r="B7" s="112"/>
      <c r="C7" s="112"/>
      <c r="D7" s="108"/>
      <c r="E7" s="111"/>
      <c r="F7" s="158"/>
      <c r="G7" s="158"/>
      <c r="H7" s="158"/>
      <c r="I7" s="158"/>
      <c r="J7" s="158"/>
      <c r="K7" s="158"/>
      <c r="L7" s="60"/>
    </row>
    <row r="8" spans="1:12" ht="15" hidden="1" customHeight="1" x14ac:dyDescent="0.2">
      <c r="A8" s="110"/>
      <c r="B8" s="112"/>
      <c r="C8" s="112"/>
      <c r="D8" s="108"/>
      <c r="E8" s="111"/>
      <c r="F8" s="158"/>
      <c r="G8" s="158"/>
      <c r="H8" s="158"/>
      <c r="I8" s="158"/>
      <c r="J8" s="158"/>
      <c r="K8" s="158"/>
      <c r="L8" s="60"/>
    </row>
    <row r="9" spans="1:12" ht="15" hidden="1" customHeight="1" x14ac:dyDescent="0.2">
      <c r="A9" s="110"/>
      <c r="B9" s="112"/>
      <c r="C9" s="112"/>
      <c r="D9" s="108"/>
      <c r="E9" s="111"/>
      <c r="F9" s="158"/>
      <c r="G9" s="158"/>
      <c r="H9" s="158"/>
      <c r="I9" s="158"/>
      <c r="J9" s="158"/>
      <c r="K9" s="158"/>
      <c r="L9" s="60"/>
    </row>
    <row r="10" spans="1:12" ht="15" hidden="1" customHeight="1" thickBot="1" x14ac:dyDescent="0.25">
      <c r="A10" s="110"/>
      <c r="B10" s="112"/>
      <c r="C10" s="112"/>
      <c r="D10" s="108"/>
      <c r="E10" s="111"/>
      <c r="F10" s="158"/>
      <c r="G10" s="158"/>
      <c r="H10" s="158"/>
      <c r="I10" s="158"/>
      <c r="J10" s="158"/>
      <c r="K10" s="158"/>
      <c r="L10" s="60"/>
    </row>
    <row r="11" spans="1:12" ht="15" customHeight="1" thickBot="1" x14ac:dyDescent="0.25">
      <c r="A11" s="110"/>
      <c r="B11" s="112"/>
      <c r="C11" s="112"/>
      <c r="D11" s="114" t="s">
        <v>2</v>
      </c>
      <c r="E11" s="153"/>
      <c r="F11" s="158"/>
      <c r="G11" s="158"/>
      <c r="H11" s="158"/>
      <c r="I11" s="158"/>
      <c r="J11" s="158"/>
      <c r="K11" s="158"/>
      <c r="L11" s="60"/>
    </row>
    <row r="12" spans="1:12" ht="15" customHeight="1" x14ac:dyDescent="0.2">
      <c r="A12" s="110"/>
      <c r="B12" s="112"/>
      <c r="C12" s="112"/>
      <c r="D12" s="116" t="s">
        <v>67</v>
      </c>
      <c r="E12" s="117"/>
      <c r="F12" s="158"/>
      <c r="G12" s="158"/>
      <c r="H12" s="158"/>
      <c r="I12" s="158"/>
      <c r="J12" s="158"/>
      <c r="K12" s="158"/>
      <c r="L12" s="60"/>
    </row>
    <row r="13" spans="1:12" ht="15" hidden="1" customHeight="1" x14ac:dyDescent="0.2">
      <c r="A13" s="110"/>
      <c r="B13" s="112"/>
      <c r="C13" s="112"/>
      <c r="D13" s="118" t="s">
        <v>15</v>
      </c>
      <c r="E13" s="159"/>
      <c r="F13" s="158"/>
      <c r="G13" s="158"/>
      <c r="H13" s="158"/>
      <c r="I13" s="158"/>
      <c r="J13" s="158"/>
      <c r="K13" s="158"/>
      <c r="L13" s="60"/>
    </row>
    <row r="14" spans="1:12" ht="15" hidden="1" customHeight="1" thickBot="1" x14ac:dyDescent="0.25">
      <c r="A14" s="110"/>
      <c r="B14" s="112"/>
      <c r="C14" s="112"/>
      <c r="D14" s="120" t="s">
        <v>22</v>
      </c>
      <c r="E14" s="160"/>
      <c r="F14" s="158"/>
      <c r="G14" s="158"/>
      <c r="H14" s="158"/>
      <c r="I14" s="158"/>
      <c r="J14" s="158"/>
      <c r="K14" s="158"/>
      <c r="L14" s="60"/>
    </row>
    <row r="15" spans="1:12" ht="15" customHeight="1" thickBot="1" x14ac:dyDescent="0.25">
      <c r="A15" s="110"/>
      <c r="B15" s="112"/>
      <c r="C15" s="112"/>
      <c r="D15" s="108"/>
      <c r="E15" s="111"/>
      <c r="F15" s="158"/>
      <c r="G15" s="158"/>
      <c r="H15" s="158"/>
      <c r="I15" s="158"/>
      <c r="J15" s="158"/>
      <c r="K15" s="158"/>
      <c r="L15" s="60"/>
    </row>
    <row r="16" spans="1:12" ht="15" customHeight="1" thickBot="1" x14ac:dyDescent="0.25">
      <c r="A16" s="114" t="s">
        <v>3</v>
      </c>
      <c r="B16" s="115"/>
      <c r="C16" s="112"/>
      <c r="D16" s="114" t="s">
        <v>3</v>
      </c>
      <c r="E16" s="153"/>
      <c r="F16" s="158"/>
      <c r="G16" s="158"/>
      <c r="H16" s="158"/>
      <c r="I16" s="158"/>
      <c r="J16" s="158"/>
      <c r="K16" s="158"/>
      <c r="L16" s="60"/>
    </row>
    <row r="17" spans="1:12" ht="15" customHeight="1" x14ac:dyDescent="0.2">
      <c r="A17" s="116" t="s">
        <v>23</v>
      </c>
      <c r="B17" s="117"/>
      <c r="C17" s="112"/>
      <c r="D17" s="116" t="s">
        <v>23</v>
      </c>
      <c r="E17" s="117"/>
      <c r="F17" s="158"/>
      <c r="G17" s="158"/>
      <c r="H17" s="158"/>
      <c r="I17" s="158"/>
      <c r="J17" s="158"/>
      <c r="K17" s="158"/>
      <c r="L17" s="60"/>
    </row>
    <row r="18" spans="1:12" ht="15" customHeight="1" x14ac:dyDescent="0.2">
      <c r="A18" s="118" t="s">
        <v>24</v>
      </c>
      <c r="B18" s="122"/>
      <c r="C18" s="112"/>
      <c r="D18" s="118" t="s">
        <v>24</v>
      </c>
      <c r="E18" s="122"/>
      <c r="F18" s="158"/>
      <c r="G18" s="158"/>
      <c r="H18" s="158"/>
      <c r="I18" s="158"/>
      <c r="J18" s="158"/>
      <c r="K18" s="158"/>
      <c r="L18" s="60"/>
    </row>
    <row r="19" spans="1:12" ht="15" hidden="1" customHeight="1" x14ac:dyDescent="0.2">
      <c r="A19" s="118" t="s">
        <v>25</v>
      </c>
      <c r="B19" s="122"/>
      <c r="C19" s="112"/>
      <c r="D19" s="118" t="s">
        <v>25</v>
      </c>
      <c r="E19" s="122"/>
      <c r="F19" s="158"/>
      <c r="G19" s="158"/>
      <c r="H19" s="158"/>
      <c r="I19" s="158"/>
      <c r="J19" s="158"/>
      <c r="K19" s="158"/>
      <c r="L19" s="60"/>
    </row>
    <row r="20" spans="1:12" ht="15" customHeight="1" x14ac:dyDescent="0.2">
      <c r="A20" s="118" t="s">
        <v>26</v>
      </c>
      <c r="B20" s="122"/>
      <c r="C20" s="112"/>
      <c r="D20" s="118" t="s">
        <v>26</v>
      </c>
      <c r="E20" s="122"/>
      <c r="F20" s="158"/>
      <c r="G20" s="158"/>
      <c r="H20" s="158"/>
      <c r="I20" s="158"/>
      <c r="J20" s="158"/>
      <c r="K20" s="158"/>
      <c r="L20" s="60"/>
    </row>
    <row r="21" spans="1:12" ht="15" customHeight="1" thickBot="1" x14ac:dyDescent="0.25">
      <c r="A21" s="120" t="s">
        <v>27</v>
      </c>
      <c r="B21" s="123"/>
      <c r="C21" s="125"/>
      <c r="D21" s="120" t="s">
        <v>27</v>
      </c>
      <c r="E21" s="123"/>
      <c r="F21" s="158"/>
      <c r="G21" s="158"/>
      <c r="H21" s="158"/>
      <c r="I21" s="158"/>
      <c r="J21" s="158"/>
      <c r="K21" s="158"/>
      <c r="L21" s="60"/>
    </row>
    <row r="22" spans="1:12" ht="15" hidden="1" customHeight="1" x14ac:dyDescent="0.2">
      <c r="A22" s="108"/>
      <c r="B22" s="112"/>
      <c r="C22" s="112"/>
      <c r="D22" s="108"/>
      <c r="E22" s="108"/>
      <c r="F22" s="158"/>
      <c r="G22" s="158"/>
      <c r="H22" s="158"/>
      <c r="I22" s="158"/>
      <c r="J22" s="158"/>
      <c r="K22" s="158"/>
      <c r="L22" s="60"/>
    </row>
    <row r="23" spans="1:12" ht="15" hidden="1" customHeight="1" x14ac:dyDescent="0.2">
      <c r="A23" s="108"/>
      <c r="B23" s="112"/>
      <c r="C23" s="112"/>
      <c r="D23" s="108"/>
      <c r="E23" s="108"/>
      <c r="F23" s="158"/>
      <c r="G23" s="158"/>
      <c r="H23" s="158"/>
      <c r="I23" s="158"/>
      <c r="J23" s="158"/>
      <c r="K23" s="158"/>
      <c r="L23" s="60"/>
    </row>
    <row r="24" spans="1:12" ht="15" hidden="1" customHeight="1" x14ac:dyDescent="0.2">
      <c r="A24" s="108"/>
      <c r="B24" s="112"/>
      <c r="C24" s="112"/>
      <c r="D24" s="108"/>
      <c r="E24" s="108"/>
      <c r="F24" s="158"/>
      <c r="G24" s="158"/>
      <c r="H24" s="158"/>
      <c r="I24" s="158"/>
      <c r="J24" s="158"/>
      <c r="K24" s="158"/>
      <c r="L24" s="60"/>
    </row>
    <row r="25" spans="1:12" ht="15" hidden="1" customHeight="1" x14ac:dyDescent="0.2">
      <c r="A25" s="108"/>
      <c r="B25" s="108"/>
      <c r="C25" s="108"/>
      <c r="D25" s="108"/>
      <c r="E25" s="108"/>
      <c r="F25" s="158"/>
      <c r="G25" s="158"/>
      <c r="H25" s="158"/>
      <c r="I25" s="158"/>
      <c r="J25" s="158"/>
      <c r="K25" s="158"/>
      <c r="L25" s="60"/>
    </row>
    <row r="26" spans="1:12" ht="15" hidden="1" customHeight="1" x14ac:dyDescent="0.2">
      <c r="A26" s="108"/>
      <c r="B26" s="108"/>
      <c r="C26" s="108"/>
      <c r="D26" s="108"/>
      <c r="E26" s="108"/>
      <c r="F26" s="158"/>
      <c r="G26" s="158"/>
      <c r="H26" s="158"/>
      <c r="I26" s="158"/>
      <c r="J26" s="158"/>
      <c r="K26" s="158"/>
      <c r="L26" s="60"/>
    </row>
    <row r="27" spans="1:12" ht="15" hidden="1" customHeight="1" x14ac:dyDescent="0.2">
      <c r="A27" s="108"/>
      <c r="B27" s="108"/>
      <c r="C27" s="108"/>
      <c r="D27" s="108"/>
      <c r="E27" s="108"/>
      <c r="F27" s="158"/>
      <c r="G27" s="158"/>
      <c r="H27" s="158"/>
      <c r="I27" s="158"/>
      <c r="J27" s="158"/>
      <c r="K27" s="158"/>
      <c r="L27" s="60"/>
    </row>
    <row r="28" spans="1:12" ht="15" customHeight="1" thickBot="1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60"/>
    </row>
    <row r="29" spans="1:12" ht="34.15" customHeight="1" x14ac:dyDescent="0.2">
      <c r="A29" s="105" t="s">
        <v>53</v>
      </c>
      <c r="B29" s="152"/>
      <c r="C29" s="152"/>
      <c r="D29" s="152"/>
      <c r="E29" s="153"/>
      <c r="F29" s="130"/>
      <c r="G29" s="130"/>
      <c r="H29" s="130"/>
      <c r="I29" s="130"/>
      <c r="J29" s="130"/>
      <c r="K29" s="130"/>
      <c r="L29" s="60"/>
    </row>
    <row r="30" spans="1:12" ht="21.6" customHeight="1" thickBot="1" x14ac:dyDescent="0.25">
      <c r="A30" s="172" t="s">
        <v>40</v>
      </c>
      <c r="B30" s="173"/>
      <c r="C30" s="157"/>
      <c r="D30" s="173" t="s">
        <v>41</v>
      </c>
      <c r="E30" s="174"/>
      <c r="F30" s="130"/>
      <c r="G30" s="130"/>
      <c r="H30" s="130"/>
      <c r="I30" s="130"/>
      <c r="J30" s="130"/>
      <c r="K30" s="130"/>
      <c r="L30" s="60"/>
    </row>
    <row r="31" spans="1:12" ht="15" hidden="1" customHeight="1" x14ac:dyDescent="0.2">
      <c r="A31" s="110" t="s">
        <v>1</v>
      </c>
      <c r="B31" s="108"/>
      <c r="C31" s="108"/>
      <c r="D31" s="108"/>
      <c r="E31" s="111"/>
      <c r="F31" s="130"/>
      <c r="G31" s="130"/>
      <c r="H31" s="130"/>
      <c r="I31" s="130"/>
      <c r="J31" s="130"/>
      <c r="K31" s="130"/>
      <c r="L31" s="60"/>
    </row>
    <row r="32" spans="1:12" ht="15" hidden="1" customHeight="1" x14ac:dyDescent="0.2">
      <c r="A32" s="110" t="s">
        <v>14</v>
      </c>
      <c r="B32" s="108"/>
      <c r="C32" s="108"/>
      <c r="D32" s="108"/>
      <c r="E32" s="111"/>
      <c r="F32" s="130"/>
      <c r="G32" s="130"/>
      <c r="H32" s="130"/>
      <c r="I32" s="130"/>
      <c r="J32" s="130"/>
      <c r="K32" s="130"/>
      <c r="L32" s="60"/>
    </row>
    <row r="33" spans="1:12" ht="15" hidden="1" customHeight="1" x14ac:dyDescent="0.2">
      <c r="A33" s="110" t="s">
        <v>16</v>
      </c>
      <c r="B33" s="108"/>
      <c r="C33" s="108"/>
      <c r="D33" s="108"/>
      <c r="E33" s="111"/>
      <c r="F33" s="130"/>
      <c r="G33" s="130"/>
      <c r="H33" s="130"/>
      <c r="I33" s="130"/>
      <c r="J33" s="130"/>
      <c r="K33" s="130"/>
      <c r="L33" s="60"/>
    </row>
    <row r="34" spans="1:12" ht="15" hidden="1" customHeight="1" x14ac:dyDescent="0.2">
      <c r="A34" s="110" t="s">
        <v>17</v>
      </c>
      <c r="B34" s="108"/>
      <c r="C34" s="108"/>
      <c r="D34" s="108"/>
      <c r="E34" s="111"/>
      <c r="F34" s="130"/>
      <c r="G34" s="130"/>
      <c r="H34" s="130"/>
      <c r="I34" s="130"/>
      <c r="J34" s="130"/>
      <c r="K34" s="130"/>
      <c r="L34" s="60"/>
    </row>
    <row r="35" spans="1:12" ht="15" hidden="1" customHeight="1" x14ac:dyDescent="0.2">
      <c r="A35" s="110" t="s">
        <v>18</v>
      </c>
      <c r="B35" s="108"/>
      <c r="C35" s="108"/>
      <c r="D35" s="108"/>
      <c r="E35" s="111"/>
      <c r="F35" s="130"/>
      <c r="G35" s="130"/>
      <c r="H35" s="130"/>
      <c r="I35" s="130"/>
      <c r="J35" s="130"/>
      <c r="K35" s="130"/>
      <c r="L35" s="60"/>
    </row>
    <row r="36" spans="1:12" ht="15" hidden="1" customHeight="1" x14ac:dyDescent="0.2">
      <c r="A36" s="110" t="s">
        <v>19</v>
      </c>
      <c r="B36" s="108"/>
      <c r="C36" s="108"/>
      <c r="D36" s="108"/>
      <c r="E36" s="111"/>
      <c r="F36" s="130"/>
      <c r="G36" s="130"/>
      <c r="H36" s="130"/>
      <c r="I36" s="130"/>
      <c r="J36" s="130"/>
      <c r="K36" s="130"/>
      <c r="L36" s="60"/>
    </row>
    <row r="37" spans="1:12" ht="15" hidden="1" customHeight="1" x14ac:dyDescent="0.2">
      <c r="A37" s="110" t="s">
        <v>20</v>
      </c>
      <c r="B37" s="108"/>
      <c r="C37" s="108"/>
      <c r="D37" s="108"/>
      <c r="E37" s="111"/>
      <c r="F37" s="130"/>
      <c r="G37" s="130"/>
      <c r="H37" s="130"/>
      <c r="I37" s="130"/>
      <c r="J37" s="130"/>
      <c r="K37" s="130"/>
      <c r="L37" s="60"/>
    </row>
    <row r="38" spans="1:12" ht="15" hidden="1" customHeight="1" x14ac:dyDescent="0.2">
      <c r="A38" s="110"/>
      <c r="B38" s="108"/>
      <c r="C38" s="108"/>
      <c r="D38" s="108"/>
      <c r="E38" s="111"/>
      <c r="F38" s="130"/>
      <c r="G38" s="130"/>
      <c r="H38" s="130"/>
      <c r="I38" s="130"/>
      <c r="J38" s="130"/>
      <c r="K38" s="130"/>
      <c r="L38" s="60"/>
    </row>
    <row r="39" spans="1:12" ht="15" hidden="1" customHeight="1" x14ac:dyDescent="0.2">
      <c r="A39" s="110" t="s">
        <v>2</v>
      </c>
      <c r="B39" s="108"/>
      <c r="C39" s="108"/>
      <c r="D39" s="108"/>
      <c r="E39" s="111"/>
      <c r="F39" s="130"/>
      <c r="G39" s="130"/>
      <c r="H39" s="130"/>
      <c r="I39" s="130"/>
      <c r="J39" s="130"/>
      <c r="K39" s="130"/>
      <c r="L39" s="60"/>
    </row>
    <row r="40" spans="1:12" ht="15" hidden="1" customHeight="1" x14ac:dyDescent="0.2">
      <c r="A40" s="110" t="s">
        <v>21</v>
      </c>
      <c r="B40" s="108"/>
      <c r="C40" s="108"/>
      <c r="D40" s="108"/>
      <c r="E40" s="111"/>
      <c r="F40" s="130"/>
      <c r="G40" s="130"/>
      <c r="H40" s="130"/>
      <c r="I40" s="130"/>
      <c r="J40" s="130"/>
      <c r="K40" s="130"/>
      <c r="L40" s="60"/>
    </row>
    <row r="41" spans="1:12" ht="15" hidden="1" customHeight="1" x14ac:dyDescent="0.2">
      <c r="A41" s="110" t="s">
        <v>15</v>
      </c>
      <c r="B41" s="108"/>
      <c r="C41" s="108"/>
      <c r="D41" s="108"/>
      <c r="E41" s="111"/>
      <c r="F41" s="130"/>
      <c r="G41" s="130"/>
      <c r="H41" s="130"/>
      <c r="I41" s="130"/>
      <c r="J41" s="130"/>
      <c r="K41" s="130"/>
      <c r="L41" s="60"/>
    </row>
    <row r="42" spans="1:12" ht="15" hidden="1" customHeight="1" x14ac:dyDescent="0.2">
      <c r="A42" s="110" t="s">
        <v>22</v>
      </c>
      <c r="B42" s="108"/>
      <c r="C42" s="108"/>
      <c r="D42" s="108"/>
      <c r="E42" s="111"/>
      <c r="F42" s="130"/>
      <c r="G42" s="130"/>
      <c r="H42" s="130"/>
      <c r="I42" s="130"/>
      <c r="J42" s="130"/>
      <c r="K42" s="130"/>
      <c r="L42" s="60"/>
    </row>
    <row r="43" spans="1:12" ht="15" hidden="1" customHeight="1" thickBot="1" x14ac:dyDescent="0.25">
      <c r="A43" s="110"/>
      <c r="B43" s="108"/>
      <c r="C43" s="108"/>
      <c r="D43" s="108"/>
      <c r="E43" s="111"/>
      <c r="F43" s="130"/>
      <c r="G43" s="130"/>
      <c r="H43" s="130"/>
      <c r="I43" s="130"/>
      <c r="J43" s="130"/>
      <c r="K43" s="130"/>
      <c r="L43" s="60"/>
    </row>
    <row r="44" spans="1:12" ht="15" customHeight="1" thickBot="1" x14ac:dyDescent="0.25">
      <c r="A44" s="114" t="s">
        <v>3</v>
      </c>
      <c r="B44" s="153"/>
      <c r="C44" s="108"/>
      <c r="D44" s="114" t="s">
        <v>3</v>
      </c>
      <c r="E44" s="153"/>
      <c r="F44" s="130"/>
      <c r="G44" s="130"/>
      <c r="H44" s="130"/>
      <c r="I44" s="130"/>
      <c r="J44" s="130"/>
      <c r="K44" s="130"/>
      <c r="L44" s="60"/>
    </row>
    <row r="45" spans="1:12" ht="15" customHeight="1" x14ac:dyDescent="0.2">
      <c r="A45" s="116" t="s">
        <v>23</v>
      </c>
      <c r="B45" s="117"/>
      <c r="C45" s="108"/>
      <c r="D45" s="116" t="s">
        <v>23</v>
      </c>
      <c r="E45" s="117"/>
      <c r="F45" s="130"/>
      <c r="G45" s="130"/>
      <c r="H45" s="130"/>
      <c r="I45" s="130"/>
      <c r="J45" s="130"/>
      <c r="K45" s="130"/>
      <c r="L45" s="60"/>
    </row>
    <row r="46" spans="1:12" ht="15" customHeight="1" x14ac:dyDescent="0.2">
      <c r="A46" s="118" t="s">
        <v>24</v>
      </c>
      <c r="B46" s="122"/>
      <c r="C46" s="108"/>
      <c r="D46" s="118" t="s">
        <v>24</v>
      </c>
      <c r="E46" s="122"/>
      <c r="F46" s="130"/>
      <c r="G46" s="130"/>
      <c r="H46" s="130"/>
      <c r="I46" s="130"/>
      <c r="J46" s="130"/>
      <c r="K46" s="130"/>
      <c r="L46" s="60"/>
    </row>
    <row r="47" spans="1:12" ht="15" hidden="1" customHeight="1" x14ac:dyDescent="0.2">
      <c r="A47" s="118" t="s">
        <v>25</v>
      </c>
      <c r="B47" s="122"/>
      <c r="C47" s="108"/>
      <c r="D47" s="118" t="s">
        <v>25</v>
      </c>
      <c r="E47" s="122"/>
      <c r="F47" s="130"/>
      <c r="G47" s="130"/>
      <c r="H47" s="130"/>
      <c r="I47" s="130"/>
      <c r="J47" s="130"/>
      <c r="K47" s="130"/>
      <c r="L47" s="60"/>
    </row>
    <row r="48" spans="1:12" ht="15" customHeight="1" x14ac:dyDescent="0.2">
      <c r="A48" s="118" t="s">
        <v>26</v>
      </c>
      <c r="B48" s="122"/>
      <c r="C48" s="108"/>
      <c r="D48" s="118" t="s">
        <v>26</v>
      </c>
      <c r="E48" s="122"/>
      <c r="F48" s="130"/>
      <c r="G48" s="130"/>
      <c r="H48" s="130"/>
      <c r="I48" s="130"/>
      <c r="J48" s="130"/>
      <c r="K48" s="130"/>
      <c r="L48" s="60"/>
    </row>
    <row r="49" spans="1:12" ht="15" customHeight="1" thickBot="1" x14ac:dyDescent="0.25">
      <c r="A49" s="120" t="s">
        <v>27</v>
      </c>
      <c r="B49" s="123"/>
      <c r="C49" s="126"/>
      <c r="D49" s="120" t="s">
        <v>27</v>
      </c>
      <c r="E49" s="123"/>
      <c r="F49" s="130"/>
      <c r="G49" s="130"/>
      <c r="H49" s="130"/>
      <c r="I49" s="130"/>
      <c r="J49" s="130"/>
      <c r="K49" s="130"/>
      <c r="L49" s="60"/>
    </row>
    <row r="50" spans="1:12" ht="15" hidden="1" customHeight="1" x14ac:dyDescent="0.2">
      <c r="A50" s="108"/>
      <c r="B50" s="108"/>
      <c r="C50" s="108"/>
      <c r="D50" s="108"/>
      <c r="E50" s="108"/>
      <c r="F50" s="108"/>
      <c r="G50" s="130"/>
      <c r="H50" s="130"/>
      <c r="I50" s="130"/>
      <c r="J50" s="130"/>
      <c r="K50" s="130"/>
      <c r="L50" s="60"/>
    </row>
    <row r="51" spans="1:12" ht="15" hidden="1" customHeight="1" x14ac:dyDescent="0.2">
      <c r="A51" s="108" t="s">
        <v>4</v>
      </c>
      <c r="B51" s="108"/>
      <c r="C51" s="108"/>
      <c r="D51" s="108"/>
      <c r="E51" s="108"/>
      <c r="F51" s="108"/>
      <c r="G51" s="130"/>
      <c r="H51" s="130"/>
      <c r="I51" s="130"/>
      <c r="J51" s="130"/>
      <c r="K51" s="130"/>
      <c r="L51" s="60"/>
    </row>
    <row r="52" spans="1:12" ht="15" hidden="1" customHeight="1" x14ac:dyDescent="0.2">
      <c r="A52" s="108" t="s">
        <v>28</v>
      </c>
      <c r="B52" s="108"/>
      <c r="C52" s="108"/>
      <c r="D52" s="108"/>
      <c r="E52" s="108"/>
      <c r="F52" s="108"/>
      <c r="G52" s="130"/>
      <c r="H52" s="130"/>
      <c r="I52" s="130"/>
      <c r="J52" s="130"/>
      <c r="K52" s="130"/>
      <c r="L52" s="60"/>
    </row>
    <row r="53" spans="1:12" ht="15" hidden="1" customHeight="1" x14ac:dyDescent="0.2">
      <c r="A53" s="108"/>
      <c r="B53" s="108"/>
      <c r="C53" s="108"/>
      <c r="D53" s="108"/>
      <c r="E53" s="108"/>
      <c r="F53" s="108"/>
      <c r="G53" s="130"/>
      <c r="H53" s="130"/>
      <c r="I53" s="130"/>
      <c r="J53" s="130"/>
      <c r="K53" s="130"/>
      <c r="L53" s="60"/>
    </row>
    <row r="54" spans="1:12" ht="15" hidden="1" customHeight="1" x14ac:dyDescent="0.2">
      <c r="A54" s="108"/>
      <c r="B54" s="108"/>
      <c r="C54" s="108"/>
      <c r="D54" s="108"/>
      <c r="E54" s="108"/>
      <c r="F54" s="108"/>
      <c r="G54" s="130"/>
      <c r="H54" s="130"/>
      <c r="I54" s="130"/>
      <c r="J54" s="130"/>
      <c r="K54" s="130"/>
      <c r="L54" s="60"/>
    </row>
    <row r="55" spans="1:12" ht="15" hidden="1" customHeight="1" x14ac:dyDescent="0.2">
      <c r="A55" s="108"/>
      <c r="B55" s="108"/>
      <c r="C55" s="108"/>
      <c r="D55" s="108"/>
      <c r="E55" s="108"/>
      <c r="F55" s="108"/>
      <c r="G55" s="130"/>
      <c r="H55" s="130"/>
      <c r="I55" s="130"/>
      <c r="J55" s="130"/>
      <c r="K55" s="130"/>
      <c r="L55" s="60"/>
    </row>
    <row r="56" spans="1:12" ht="15" customHeight="1" thickBot="1" x14ac:dyDescent="0.2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0"/>
    </row>
    <row r="57" spans="1:12" ht="28.9" customHeight="1" x14ac:dyDescent="0.2">
      <c r="A57" s="105" t="s">
        <v>54</v>
      </c>
      <c r="B57" s="152"/>
      <c r="C57" s="152"/>
      <c r="D57" s="152"/>
      <c r="E57" s="152"/>
      <c r="F57" s="152"/>
      <c r="G57" s="152"/>
      <c r="H57" s="152"/>
      <c r="I57" s="152"/>
      <c r="J57" s="153"/>
      <c r="K57" s="130"/>
      <c r="L57" s="60"/>
    </row>
    <row r="58" spans="1:12" ht="27" customHeight="1" thickBot="1" x14ac:dyDescent="0.25">
      <c r="A58" s="172" t="s">
        <v>42</v>
      </c>
      <c r="B58" s="173"/>
      <c r="C58" s="157"/>
      <c r="D58" s="173" t="s">
        <v>31</v>
      </c>
      <c r="E58" s="173"/>
      <c r="F58" s="157"/>
      <c r="G58" s="173" t="s">
        <v>32</v>
      </c>
      <c r="H58" s="173"/>
      <c r="I58" s="173" t="s">
        <v>43</v>
      </c>
      <c r="J58" s="174"/>
      <c r="K58" s="130"/>
      <c r="L58" s="60"/>
    </row>
    <row r="59" spans="1:12" ht="15" hidden="1" customHeight="1" x14ac:dyDescent="0.2">
      <c r="A59" s="110" t="s">
        <v>1</v>
      </c>
      <c r="B59" s="108"/>
      <c r="C59" s="108"/>
      <c r="D59" s="108"/>
      <c r="E59" s="108"/>
      <c r="F59" s="108"/>
      <c r="G59" s="108"/>
      <c r="H59" s="108"/>
      <c r="I59" s="108"/>
      <c r="J59" s="111"/>
      <c r="K59" s="130"/>
      <c r="L59" s="60"/>
    </row>
    <row r="60" spans="1:12" ht="15" hidden="1" customHeight="1" x14ac:dyDescent="0.2">
      <c r="A60" s="110" t="s">
        <v>14</v>
      </c>
      <c r="B60" s="108"/>
      <c r="C60" s="108"/>
      <c r="D60" s="108"/>
      <c r="E60" s="108"/>
      <c r="F60" s="108"/>
      <c r="G60" s="108"/>
      <c r="H60" s="108"/>
      <c r="I60" s="108"/>
      <c r="J60" s="111"/>
      <c r="K60" s="130"/>
      <c r="L60" s="60"/>
    </row>
    <row r="61" spans="1:12" ht="15" hidden="1" customHeight="1" x14ac:dyDescent="0.2">
      <c r="A61" s="110" t="s">
        <v>16</v>
      </c>
      <c r="B61" s="108"/>
      <c r="C61" s="108"/>
      <c r="D61" s="108"/>
      <c r="E61" s="108"/>
      <c r="F61" s="108"/>
      <c r="G61" s="108"/>
      <c r="H61" s="108"/>
      <c r="I61" s="108"/>
      <c r="J61" s="111"/>
      <c r="K61" s="130"/>
      <c r="L61" s="60"/>
    </row>
    <row r="62" spans="1:12" ht="15" hidden="1" customHeight="1" x14ac:dyDescent="0.2">
      <c r="A62" s="110" t="s">
        <v>17</v>
      </c>
      <c r="B62" s="108"/>
      <c r="C62" s="108"/>
      <c r="D62" s="108"/>
      <c r="E62" s="108"/>
      <c r="F62" s="108"/>
      <c r="G62" s="108"/>
      <c r="H62" s="108"/>
      <c r="I62" s="108"/>
      <c r="J62" s="111"/>
      <c r="K62" s="130"/>
      <c r="L62" s="60"/>
    </row>
    <row r="63" spans="1:12" ht="15" hidden="1" customHeight="1" x14ac:dyDescent="0.2">
      <c r="A63" s="110" t="s">
        <v>18</v>
      </c>
      <c r="B63" s="108"/>
      <c r="C63" s="108"/>
      <c r="D63" s="108"/>
      <c r="E63" s="108"/>
      <c r="F63" s="108"/>
      <c r="G63" s="108"/>
      <c r="H63" s="108"/>
      <c r="I63" s="108"/>
      <c r="J63" s="111"/>
      <c r="K63" s="130"/>
      <c r="L63" s="60"/>
    </row>
    <row r="64" spans="1:12" ht="15" hidden="1" customHeight="1" x14ac:dyDescent="0.2">
      <c r="A64" s="110" t="s">
        <v>19</v>
      </c>
      <c r="B64" s="108"/>
      <c r="C64" s="108"/>
      <c r="D64" s="108"/>
      <c r="E64" s="108"/>
      <c r="F64" s="108"/>
      <c r="G64" s="108"/>
      <c r="H64" s="108"/>
      <c r="I64" s="108"/>
      <c r="J64" s="111"/>
      <c r="K64" s="130"/>
      <c r="L64" s="60"/>
    </row>
    <row r="65" spans="1:12" ht="15" hidden="1" customHeight="1" x14ac:dyDescent="0.2">
      <c r="A65" s="110" t="s">
        <v>20</v>
      </c>
      <c r="B65" s="108"/>
      <c r="C65" s="108"/>
      <c r="D65" s="108"/>
      <c r="E65" s="108"/>
      <c r="F65" s="108"/>
      <c r="G65" s="108"/>
      <c r="H65" s="108"/>
      <c r="I65" s="108"/>
      <c r="J65" s="111"/>
      <c r="K65" s="130"/>
      <c r="L65" s="60"/>
    </row>
    <row r="66" spans="1:12" ht="15" hidden="1" customHeight="1" x14ac:dyDescent="0.2">
      <c r="A66" s="110"/>
      <c r="B66" s="108"/>
      <c r="C66" s="108"/>
      <c r="D66" s="108"/>
      <c r="E66" s="108"/>
      <c r="F66" s="108"/>
      <c r="G66" s="108"/>
      <c r="H66" s="108"/>
      <c r="I66" s="108"/>
      <c r="J66" s="111"/>
      <c r="K66" s="130"/>
      <c r="L66" s="60"/>
    </row>
    <row r="67" spans="1:12" ht="15" hidden="1" customHeight="1" x14ac:dyDescent="0.2">
      <c r="A67" s="110" t="s">
        <v>2</v>
      </c>
      <c r="B67" s="108"/>
      <c r="C67" s="108"/>
      <c r="D67" s="108"/>
      <c r="E67" s="108"/>
      <c r="F67" s="108"/>
      <c r="G67" s="108"/>
      <c r="H67" s="108"/>
      <c r="I67" s="108"/>
      <c r="J67" s="111"/>
      <c r="K67" s="130"/>
      <c r="L67" s="60"/>
    </row>
    <row r="68" spans="1:12" ht="15" hidden="1" customHeight="1" x14ac:dyDescent="0.2">
      <c r="A68" s="110" t="s">
        <v>21</v>
      </c>
      <c r="B68" s="108"/>
      <c r="C68" s="108"/>
      <c r="D68" s="108"/>
      <c r="E68" s="108"/>
      <c r="F68" s="108"/>
      <c r="G68" s="108"/>
      <c r="H68" s="108"/>
      <c r="I68" s="108"/>
      <c r="J68" s="111"/>
      <c r="K68" s="130"/>
      <c r="L68" s="60"/>
    </row>
    <row r="69" spans="1:12" ht="15" hidden="1" customHeight="1" x14ac:dyDescent="0.2">
      <c r="A69" s="110" t="s">
        <v>15</v>
      </c>
      <c r="B69" s="108"/>
      <c r="C69" s="108"/>
      <c r="D69" s="108"/>
      <c r="E69" s="108"/>
      <c r="F69" s="108"/>
      <c r="G69" s="108"/>
      <c r="H69" s="108"/>
      <c r="I69" s="108"/>
      <c r="J69" s="111"/>
      <c r="K69" s="130"/>
      <c r="L69" s="60"/>
    </row>
    <row r="70" spans="1:12" ht="15" hidden="1" customHeight="1" x14ac:dyDescent="0.2">
      <c r="A70" s="110" t="s">
        <v>22</v>
      </c>
      <c r="B70" s="108"/>
      <c r="C70" s="108"/>
      <c r="D70" s="108"/>
      <c r="E70" s="108"/>
      <c r="F70" s="108"/>
      <c r="G70" s="108"/>
      <c r="H70" s="108"/>
      <c r="I70" s="108"/>
      <c r="J70" s="111"/>
      <c r="K70" s="130"/>
      <c r="L70" s="60"/>
    </row>
    <row r="71" spans="1:12" ht="15" hidden="1" customHeight="1" thickBot="1" x14ac:dyDescent="0.25">
      <c r="A71" s="110"/>
      <c r="B71" s="108"/>
      <c r="C71" s="108"/>
      <c r="D71" s="108"/>
      <c r="E71" s="108"/>
      <c r="F71" s="108"/>
      <c r="G71" s="108"/>
      <c r="H71" s="108"/>
      <c r="I71" s="108"/>
      <c r="J71" s="111"/>
      <c r="K71" s="130"/>
      <c r="L71" s="60"/>
    </row>
    <row r="72" spans="1:12" ht="15" customHeight="1" thickBot="1" x14ac:dyDescent="0.25">
      <c r="A72" s="114" t="s">
        <v>3</v>
      </c>
      <c r="B72" s="153"/>
      <c r="C72" s="108"/>
      <c r="D72" s="108"/>
      <c r="E72" s="108"/>
      <c r="F72" s="108"/>
      <c r="G72" s="108"/>
      <c r="H72" s="108"/>
      <c r="I72" s="114" t="s">
        <v>3</v>
      </c>
      <c r="J72" s="153"/>
      <c r="K72" s="130"/>
      <c r="L72" s="60"/>
    </row>
    <row r="73" spans="1:12" ht="15" customHeight="1" x14ac:dyDescent="0.2">
      <c r="A73" s="116" t="s">
        <v>23</v>
      </c>
      <c r="B73" s="117"/>
      <c r="C73" s="108"/>
      <c r="D73" s="108"/>
      <c r="E73" s="108"/>
      <c r="F73" s="108"/>
      <c r="G73" s="108"/>
      <c r="H73" s="108"/>
      <c r="I73" s="116" t="s">
        <v>23</v>
      </c>
      <c r="J73" s="117"/>
      <c r="K73" s="130"/>
      <c r="L73" s="60"/>
    </row>
    <row r="74" spans="1:12" ht="15" hidden="1" customHeight="1" x14ac:dyDescent="0.2">
      <c r="A74" s="118" t="s">
        <v>24</v>
      </c>
      <c r="B74" s="122"/>
      <c r="C74" s="108"/>
      <c r="D74" s="108"/>
      <c r="E74" s="108"/>
      <c r="F74" s="108"/>
      <c r="G74" s="108"/>
      <c r="H74" s="108"/>
      <c r="I74" s="118" t="s">
        <v>24</v>
      </c>
      <c r="J74" s="122"/>
      <c r="K74" s="130"/>
      <c r="L74" s="60"/>
    </row>
    <row r="75" spans="1:12" ht="15" hidden="1" customHeight="1" x14ac:dyDescent="0.2">
      <c r="A75" s="118" t="s">
        <v>25</v>
      </c>
      <c r="B75" s="122"/>
      <c r="C75" s="108"/>
      <c r="D75" s="108"/>
      <c r="E75" s="108"/>
      <c r="F75" s="108"/>
      <c r="G75" s="108"/>
      <c r="H75" s="108"/>
      <c r="I75" s="118" t="s">
        <v>25</v>
      </c>
      <c r="J75" s="122"/>
      <c r="K75" s="130"/>
      <c r="L75" s="60"/>
    </row>
    <row r="76" spans="1:12" ht="15" customHeight="1" x14ac:dyDescent="0.2">
      <c r="A76" s="118" t="s">
        <v>26</v>
      </c>
      <c r="B76" s="122"/>
      <c r="C76" s="108"/>
      <c r="D76" s="108"/>
      <c r="E76" s="108"/>
      <c r="F76" s="108"/>
      <c r="G76" s="108"/>
      <c r="H76" s="108"/>
      <c r="I76" s="118" t="s">
        <v>26</v>
      </c>
      <c r="J76" s="122"/>
      <c r="K76" s="130"/>
      <c r="L76" s="60"/>
    </row>
    <row r="77" spans="1:12" ht="15" hidden="1" customHeight="1" thickBot="1" x14ac:dyDescent="0.25">
      <c r="A77" s="120" t="s">
        <v>27</v>
      </c>
      <c r="B77" s="160"/>
      <c r="C77" s="108"/>
      <c r="D77" s="108"/>
      <c r="E77" s="108"/>
      <c r="F77" s="108"/>
      <c r="G77" s="108"/>
      <c r="H77" s="108"/>
      <c r="I77" s="120" t="s">
        <v>27</v>
      </c>
      <c r="J77" s="160"/>
      <c r="K77" s="130"/>
      <c r="L77" s="60"/>
    </row>
    <row r="78" spans="1:12" ht="15" customHeight="1" thickBot="1" x14ac:dyDescent="0.25">
      <c r="A78" s="110"/>
      <c r="B78" s="108"/>
      <c r="C78" s="108"/>
      <c r="D78" s="108"/>
      <c r="E78" s="108"/>
      <c r="F78" s="108"/>
      <c r="G78" s="108"/>
      <c r="H78" s="108"/>
      <c r="I78" s="108"/>
      <c r="J78" s="111"/>
      <c r="K78" s="130"/>
      <c r="L78" s="60"/>
    </row>
    <row r="79" spans="1:12" ht="15" customHeight="1" thickBot="1" x14ac:dyDescent="0.25">
      <c r="A79" s="110"/>
      <c r="B79" s="108"/>
      <c r="C79" s="108"/>
      <c r="D79" s="161" t="s">
        <v>4</v>
      </c>
      <c r="E79" s="162"/>
      <c r="F79" s="108"/>
      <c r="G79" s="161" t="s">
        <v>4</v>
      </c>
      <c r="H79" s="162"/>
      <c r="I79" s="108"/>
      <c r="J79" s="111"/>
      <c r="K79" s="130"/>
      <c r="L79" s="60"/>
    </row>
    <row r="80" spans="1:12" ht="15" customHeight="1" thickBot="1" x14ac:dyDescent="0.25">
      <c r="A80" s="124"/>
      <c r="B80" s="126"/>
      <c r="C80" s="126"/>
      <c r="D80" s="127" t="s">
        <v>28</v>
      </c>
      <c r="E80" s="128"/>
      <c r="F80" s="126"/>
      <c r="G80" s="127" t="s">
        <v>28</v>
      </c>
      <c r="H80" s="128"/>
      <c r="I80" s="126"/>
      <c r="J80" s="154"/>
      <c r="K80" s="130"/>
      <c r="L80" s="60"/>
    </row>
    <row r="81" spans="1:12" ht="15" customHeight="1" thickBot="1" x14ac:dyDescent="0.2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60"/>
    </row>
    <row r="82" spans="1:12" ht="36.6" customHeight="1" x14ac:dyDescent="0.2">
      <c r="A82" s="105" t="s">
        <v>55</v>
      </c>
      <c r="B82" s="153"/>
      <c r="C82" s="130"/>
      <c r="D82" s="130"/>
      <c r="E82" s="130"/>
      <c r="F82" s="130"/>
      <c r="G82" s="130"/>
      <c r="H82" s="130"/>
      <c r="I82" s="130"/>
      <c r="J82" s="130"/>
      <c r="K82" s="130"/>
      <c r="L82" s="60"/>
    </row>
    <row r="83" spans="1:12" ht="15" customHeight="1" thickBot="1" x14ac:dyDescent="0.25">
      <c r="A83" s="172" t="s">
        <v>44</v>
      </c>
      <c r="B83" s="174"/>
      <c r="C83" s="130"/>
      <c r="D83" s="130"/>
      <c r="E83" s="130"/>
      <c r="F83" s="130"/>
      <c r="G83" s="130"/>
      <c r="H83" s="130"/>
      <c r="I83" s="130"/>
      <c r="J83" s="130"/>
      <c r="K83" s="130"/>
      <c r="L83" s="60"/>
    </row>
    <row r="84" spans="1:12" ht="15" hidden="1" customHeight="1" x14ac:dyDescent="0.2">
      <c r="A84" s="110" t="s">
        <v>1</v>
      </c>
      <c r="B84" s="111"/>
      <c r="C84" s="130"/>
      <c r="D84" s="130"/>
      <c r="E84" s="130"/>
      <c r="F84" s="130"/>
      <c r="G84" s="130"/>
      <c r="H84" s="130"/>
      <c r="I84" s="130"/>
      <c r="J84" s="130"/>
      <c r="K84" s="130"/>
      <c r="L84" s="60"/>
    </row>
    <row r="85" spans="1:12" ht="15" hidden="1" customHeight="1" x14ac:dyDescent="0.2">
      <c r="A85" s="110" t="s">
        <v>14</v>
      </c>
      <c r="B85" s="111"/>
      <c r="C85" s="130"/>
      <c r="D85" s="130"/>
      <c r="E85" s="130"/>
      <c r="F85" s="130"/>
      <c r="G85" s="130"/>
      <c r="H85" s="130"/>
      <c r="I85" s="130"/>
      <c r="J85" s="130"/>
      <c r="K85" s="130"/>
      <c r="L85" s="60"/>
    </row>
    <row r="86" spans="1:12" ht="15" hidden="1" customHeight="1" x14ac:dyDescent="0.2">
      <c r="A86" s="110" t="s">
        <v>16</v>
      </c>
      <c r="B86" s="111"/>
      <c r="C86" s="130"/>
      <c r="D86" s="130"/>
      <c r="E86" s="130"/>
      <c r="F86" s="130"/>
      <c r="G86" s="130"/>
      <c r="H86" s="130"/>
      <c r="I86" s="130"/>
      <c r="J86" s="130"/>
      <c r="K86" s="130"/>
      <c r="L86" s="60"/>
    </row>
    <row r="87" spans="1:12" ht="15" hidden="1" customHeight="1" x14ac:dyDescent="0.2">
      <c r="A87" s="110" t="s">
        <v>17</v>
      </c>
      <c r="B87" s="111"/>
      <c r="C87" s="130"/>
      <c r="D87" s="130"/>
      <c r="E87" s="130"/>
      <c r="F87" s="130"/>
      <c r="G87" s="130"/>
      <c r="H87" s="130"/>
      <c r="I87" s="130"/>
      <c r="J87" s="130"/>
      <c r="K87" s="130"/>
      <c r="L87" s="60"/>
    </row>
    <row r="88" spans="1:12" ht="15" hidden="1" customHeight="1" x14ac:dyDescent="0.2">
      <c r="A88" s="110" t="s">
        <v>18</v>
      </c>
      <c r="B88" s="111"/>
      <c r="C88" s="130"/>
      <c r="D88" s="130"/>
      <c r="E88" s="130"/>
      <c r="F88" s="130"/>
      <c r="G88" s="130"/>
      <c r="H88" s="130"/>
      <c r="I88" s="130"/>
      <c r="J88" s="130"/>
      <c r="K88" s="130"/>
      <c r="L88" s="60"/>
    </row>
    <row r="89" spans="1:12" ht="15" hidden="1" customHeight="1" x14ac:dyDescent="0.2">
      <c r="A89" s="110" t="s">
        <v>19</v>
      </c>
      <c r="B89" s="111"/>
      <c r="C89" s="130"/>
      <c r="D89" s="130"/>
      <c r="E89" s="130"/>
      <c r="F89" s="130"/>
      <c r="G89" s="130"/>
      <c r="H89" s="130"/>
      <c r="I89" s="130"/>
      <c r="J89" s="130"/>
      <c r="K89" s="130"/>
      <c r="L89" s="60"/>
    </row>
    <row r="90" spans="1:12" ht="15" hidden="1" customHeight="1" x14ac:dyDescent="0.2">
      <c r="A90" s="110" t="s">
        <v>20</v>
      </c>
      <c r="B90" s="111"/>
      <c r="C90" s="130"/>
      <c r="D90" s="130"/>
      <c r="E90" s="130"/>
      <c r="F90" s="130"/>
      <c r="G90" s="130"/>
      <c r="H90" s="130"/>
      <c r="I90" s="130"/>
      <c r="J90" s="130"/>
      <c r="K90" s="130"/>
      <c r="L90" s="60"/>
    </row>
    <row r="91" spans="1:12" ht="15" hidden="1" customHeight="1" thickBot="1" x14ac:dyDescent="0.25">
      <c r="A91" s="110"/>
      <c r="B91" s="111"/>
      <c r="C91" s="130"/>
      <c r="D91" s="130"/>
      <c r="E91" s="130"/>
      <c r="F91" s="130"/>
      <c r="G91" s="130"/>
      <c r="H91" s="130"/>
      <c r="I91" s="130"/>
      <c r="J91" s="130"/>
      <c r="K91" s="130"/>
      <c r="L91" s="60"/>
    </row>
    <row r="92" spans="1:12" ht="15" customHeight="1" x14ac:dyDescent="0.2">
      <c r="A92" s="114" t="s">
        <v>2</v>
      </c>
      <c r="B92" s="153"/>
      <c r="C92" s="130"/>
      <c r="D92" s="130"/>
      <c r="E92" s="130"/>
      <c r="F92" s="130"/>
      <c r="G92" s="130"/>
      <c r="H92" s="130"/>
      <c r="I92" s="130"/>
      <c r="J92" s="130"/>
      <c r="K92" s="130"/>
      <c r="L92" s="60"/>
    </row>
    <row r="93" spans="1:12" ht="15" hidden="1" customHeight="1" x14ac:dyDescent="0.2">
      <c r="A93" s="116" t="s">
        <v>67</v>
      </c>
      <c r="B93" s="163"/>
      <c r="C93" s="130"/>
      <c r="D93" s="130"/>
      <c r="E93" s="130"/>
      <c r="F93" s="130"/>
      <c r="G93" s="130"/>
      <c r="H93" s="130"/>
      <c r="I93" s="130"/>
      <c r="J93" s="130"/>
      <c r="K93" s="130"/>
      <c r="L93" s="60"/>
    </row>
    <row r="94" spans="1:12" ht="15" customHeight="1" x14ac:dyDescent="0.2">
      <c r="A94" s="118" t="s">
        <v>15</v>
      </c>
      <c r="B94" s="122"/>
      <c r="C94" s="130"/>
      <c r="D94" s="130"/>
      <c r="E94" s="130"/>
      <c r="F94" s="130"/>
      <c r="G94" s="130"/>
      <c r="H94" s="130"/>
      <c r="I94" s="130"/>
      <c r="J94" s="130"/>
      <c r="K94" s="130"/>
      <c r="L94" s="60"/>
    </row>
    <row r="95" spans="1:12" ht="15" customHeight="1" thickBot="1" x14ac:dyDescent="0.25">
      <c r="A95" s="120" t="s">
        <v>22</v>
      </c>
      <c r="B95" s="123"/>
      <c r="C95" s="130"/>
      <c r="D95" s="130"/>
      <c r="E95" s="130"/>
      <c r="F95" s="130"/>
      <c r="G95" s="130"/>
      <c r="H95" s="130"/>
      <c r="I95" s="130"/>
      <c r="J95" s="130"/>
      <c r="K95" s="130"/>
      <c r="L95" s="60"/>
    </row>
    <row r="96" spans="1:12" hidden="1" x14ac:dyDescent="0.2">
      <c r="A96" s="108"/>
      <c r="B96" s="108"/>
      <c r="C96" s="130"/>
      <c r="D96" s="130"/>
      <c r="E96" s="130"/>
      <c r="F96" s="130"/>
      <c r="G96" s="130"/>
      <c r="H96" s="130"/>
      <c r="I96" s="130"/>
      <c r="J96" s="130"/>
      <c r="K96" s="130"/>
      <c r="L96" s="60"/>
    </row>
    <row r="97" spans="1:12" hidden="1" x14ac:dyDescent="0.2">
      <c r="A97" s="108" t="s">
        <v>3</v>
      </c>
      <c r="B97" s="108"/>
      <c r="C97" s="130"/>
      <c r="D97" s="130"/>
      <c r="E97" s="130"/>
      <c r="F97" s="130"/>
      <c r="G97" s="130"/>
      <c r="H97" s="130"/>
      <c r="I97" s="130"/>
      <c r="J97" s="130"/>
      <c r="K97" s="130"/>
      <c r="L97" s="60"/>
    </row>
    <row r="98" spans="1:12" hidden="1" x14ac:dyDescent="0.2">
      <c r="A98" s="108" t="s">
        <v>23</v>
      </c>
      <c r="B98" s="108"/>
      <c r="C98" s="130"/>
      <c r="D98" s="130"/>
      <c r="E98" s="130"/>
      <c r="F98" s="130"/>
      <c r="G98" s="130"/>
      <c r="H98" s="130"/>
      <c r="I98" s="130"/>
      <c r="J98" s="130"/>
      <c r="K98" s="130"/>
      <c r="L98" s="60"/>
    </row>
    <row r="99" spans="1:12" hidden="1" x14ac:dyDescent="0.2">
      <c r="A99" s="108" t="s">
        <v>24</v>
      </c>
      <c r="B99" s="108"/>
      <c r="C99" s="130"/>
      <c r="D99" s="130"/>
      <c r="E99" s="130"/>
      <c r="F99" s="130"/>
      <c r="G99" s="130"/>
      <c r="H99" s="130"/>
      <c r="I99" s="130"/>
      <c r="J99" s="130"/>
      <c r="K99" s="130"/>
      <c r="L99" s="60"/>
    </row>
    <row r="100" spans="1:12" hidden="1" x14ac:dyDescent="0.2">
      <c r="A100" s="108" t="s">
        <v>25</v>
      </c>
      <c r="B100" s="108"/>
      <c r="C100" s="130"/>
      <c r="D100" s="130"/>
      <c r="E100" s="130"/>
      <c r="F100" s="130"/>
      <c r="G100" s="130"/>
      <c r="H100" s="130"/>
      <c r="I100" s="130"/>
      <c r="J100" s="130"/>
      <c r="K100" s="130"/>
      <c r="L100" s="60"/>
    </row>
    <row r="101" spans="1:12" hidden="1" x14ac:dyDescent="0.2">
      <c r="A101" s="108" t="s">
        <v>26</v>
      </c>
      <c r="B101" s="108"/>
      <c r="C101" s="130"/>
      <c r="D101" s="130"/>
      <c r="E101" s="130"/>
      <c r="F101" s="130"/>
      <c r="G101" s="130"/>
      <c r="H101" s="130"/>
      <c r="I101" s="130"/>
      <c r="J101" s="130"/>
      <c r="K101" s="130"/>
      <c r="L101" s="60"/>
    </row>
    <row r="102" spans="1:12" hidden="1" x14ac:dyDescent="0.2">
      <c r="A102" s="108" t="s">
        <v>27</v>
      </c>
      <c r="B102" s="108"/>
      <c r="C102" s="130"/>
      <c r="D102" s="130"/>
      <c r="E102" s="130"/>
      <c r="F102" s="130"/>
      <c r="G102" s="130"/>
      <c r="H102" s="130"/>
      <c r="I102" s="130"/>
      <c r="J102" s="130"/>
      <c r="K102" s="130"/>
      <c r="L102" s="60"/>
    </row>
    <row r="103" spans="1:12" hidden="1" x14ac:dyDescent="0.2">
      <c r="A103" s="108"/>
      <c r="B103" s="108"/>
      <c r="C103" s="130"/>
      <c r="D103" s="130"/>
      <c r="E103" s="130"/>
      <c r="F103" s="130"/>
      <c r="G103" s="130"/>
      <c r="H103" s="130"/>
      <c r="I103" s="130"/>
      <c r="J103" s="130"/>
      <c r="K103" s="130"/>
      <c r="L103" s="60"/>
    </row>
    <row r="104" spans="1:12" hidden="1" x14ac:dyDescent="0.2">
      <c r="A104" s="108" t="s">
        <v>4</v>
      </c>
      <c r="B104" s="108"/>
      <c r="C104" s="130"/>
      <c r="D104" s="130"/>
      <c r="E104" s="130"/>
      <c r="F104" s="130"/>
      <c r="G104" s="130"/>
      <c r="H104" s="130"/>
      <c r="I104" s="130"/>
      <c r="J104" s="130"/>
      <c r="K104" s="130"/>
      <c r="L104" s="60"/>
    </row>
    <row r="105" spans="1:12" hidden="1" x14ac:dyDescent="0.2">
      <c r="A105" s="108" t="s">
        <v>28</v>
      </c>
      <c r="B105" s="108"/>
      <c r="C105" s="130"/>
      <c r="D105" s="130"/>
      <c r="E105" s="130"/>
      <c r="F105" s="130"/>
      <c r="G105" s="130"/>
      <c r="H105" s="130"/>
      <c r="I105" s="130"/>
      <c r="J105" s="130"/>
      <c r="K105" s="130"/>
      <c r="L105" s="60"/>
    </row>
    <row r="106" spans="1:12" hidden="1" x14ac:dyDescent="0.2">
      <c r="A106" s="108"/>
      <c r="B106" s="108"/>
      <c r="C106" s="130"/>
      <c r="D106" s="130"/>
      <c r="E106" s="130"/>
      <c r="F106" s="130"/>
      <c r="G106" s="130"/>
      <c r="H106" s="130"/>
      <c r="I106" s="130"/>
      <c r="J106" s="130"/>
      <c r="K106" s="130"/>
      <c r="L106" s="60"/>
    </row>
    <row r="107" spans="1:12" hidden="1" x14ac:dyDescent="0.2">
      <c r="A107" s="108"/>
      <c r="B107" s="108"/>
      <c r="C107" s="130"/>
      <c r="D107" s="130"/>
      <c r="E107" s="130"/>
      <c r="F107" s="130"/>
      <c r="G107" s="130"/>
      <c r="H107" s="130"/>
      <c r="I107" s="130"/>
      <c r="J107" s="130"/>
      <c r="K107" s="130"/>
      <c r="L107" s="60"/>
    </row>
    <row r="108" spans="1:12" hidden="1" x14ac:dyDescent="0.2">
      <c r="A108" s="108"/>
      <c r="B108" s="108"/>
      <c r="C108" s="130"/>
      <c r="D108" s="130"/>
      <c r="E108" s="130"/>
      <c r="F108" s="130"/>
      <c r="G108" s="130"/>
      <c r="H108" s="130"/>
      <c r="I108" s="130"/>
      <c r="J108" s="130"/>
      <c r="K108" s="130"/>
      <c r="L108" s="60"/>
    </row>
    <row r="109" spans="1:12" ht="12.75" thickBot="1" x14ac:dyDescent="0.2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60"/>
    </row>
    <row r="110" spans="1:12" ht="23.25" x14ac:dyDescent="0.2">
      <c r="A110" s="105" t="s">
        <v>69</v>
      </c>
      <c r="B110" s="152"/>
      <c r="C110" s="106"/>
      <c r="D110" s="106"/>
      <c r="E110" s="107"/>
      <c r="F110" s="164"/>
      <c r="G110" s="164"/>
      <c r="H110" s="164"/>
      <c r="I110" s="164"/>
      <c r="J110" s="164"/>
      <c r="K110" s="164"/>
    </row>
    <row r="111" spans="1:12" x14ac:dyDescent="0.2">
      <c r="A111" s="172" t="s">
        <v>70</v>
      </c>
      <c r="B111" s="173"/>
      <c r="C111" s="165"/>
      <c r="D111" s="173" t="s">
        <v>41</v>
      </c>
      <c r="E111" s="174"/>
      <c r="F111" s="164"/>
      <c r="G111" s="164"/>
      <c r="H111" s="164"/>
      <c r="I111" s="164"/>
      <c r="J111" s="164"/>
      <c r="K111" s="164"/>
    </row>
    <row r="112" spans="1:12" ht="12.75" thickBot="1" x14ac:dyDescent="0.25">
      <c r="A112" s="166" t="s">
        <v>3</v>
      </c>
      <c r="B112" s="108"/>
      <c r="C112" s="165"/>
      <c r="D112" s="167" t="s">
        <v>3</v>
      </c>
      <c r="E112" s="168"/>
      <c r="F112" s="164"/>
      <c r="G112" s="164"/>
      <c r="H112" s="164"/>
      <c r="I112" s="164"/>
      <c r="J112" s="164"/>
      <c r="K112" s="164"/>
    </row>
    <row r="113" spans="1:11" ht="15" x14ac:dyDescent="0.2">
      <c r="A113" s="116" t="s">
        <v>23</v>
      </c>
      <c r="B113" s="117"/>
      <c r="C113" s="165"/>
      <c r="D113" s="116" t="s">
        <v>23</v>
      </c>
      <c r="E113" s="117"/>
      <c r="F113" s="164"/>
      <c r="G113" s="164"/>
      <c r="H113" s="164"/>
      <c r="I113" s="164"/>
      <c r="J113" s="164"/>
      <c r="K113" s="164"/>
    </row>
    <row r="114" spans="1:11" ht="15" hidden="1" x14ac:dyDescent="0.2">
      <c r="A114" s="118" t="s">
        <v>24</v>
      </c>
      <c r="B114" s="122"/>
      <c r="C114" s="165"/>
      <c r="D114" s="118" t="s">
        <v>24</v>
      </c>
      <c r="E114" s="122"/>
      <c r="F114" s="164"/>
      <c r="G114" s="164"/>
      <c r="H114" s="164"/>
      <c r="I114" s="164"/>
      <c r="J114" s="164"/>
      <c r="K114" s="164"/>
    </row>
    <row r="115" spans="1:11" ht="15" hidden="1" x14ac:dyDescent="0.2">
      <c r="A115" s="118" t="s">
        <v>25</v>
      </c>
      <c r="B115" s="122"/>
      <c r="C115" s="165"/>
      <c r="D115" s="118" t="s">
        <v>25</v>
      </c>
      <c r="E115" s="122"/>
      <c r="F115" s="164"/>
      <c r="G115" s="164"/>
      <c r="H115" s="164"/>
      <c r="I115" s="164"/>
      <c r="J115" s="164"/>
      <c r="K115" s="164"/>
    </row>
    <row r="116" spans="1:11" ht="15.75" thickBot="1" x14ac:dyDescent="0.25">
      <c r="A116" s="120" t="s">
        <v>26</v>
      </c>
      <c r="B116" s="123"/>
      <c r="C116" s="169"/>
      <c r="D116" s="120" t="s">
        <v>26</v>
      </c>
      <c r="E116" s="123"/>
      <c r="F116" s="164"/>
      <c r="G116" s="164"/>
      <c r="H116" s="164"/>
      <c r="I116" s="164"/>
      <c r="J116" s="164"/>
      <c r="K116" s="164"/>
    </row>
    <row r="117" spans="1:11" ht="12.75" hidden="1" thickBot="1" x14ac:dyDescent="0.25">
      <c r="A117" s="170" t="s">
        <v>27</v>
      </c>
      <c r="B117" s="171"/>
      <c r="C117" s="169"/>
      <c r="D117" s="170" t="s">
        <v>27</v>
      </c>
      <c r="E117" s="171"/>
      <c r="F117" s="164"/>
      <c r="G117" s="164"/>
      <c r="H117" s="164"/>
      <c r="I117" s="164"/>
      <c r="J117" s="164"/>
      <c r="K117" s="164"/>
    </row>
    <row r="118" spans="1:11" x14ac:dyDescent="0.2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</row>
    <row r="119" spans="1:11" x14ac:dyDescent="0.2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</row>
    <row r="120" spans="1:11" x14ac:dyDescent="0.2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</row>
    <row r="121" spans="1:11" x14ac:dyDescent="0.2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</row>
    <row r="122" spans="1:11" x14ac:dyDescent="0.2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</row>
    <row r="123" spans="1:11" x14ac:dyDescent="0.2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</row>
    <row r="124" spans="1:11" x14ac:dyDescent="0.2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</row>
    <row r="125" spans="1:11" x14ac:dyDescent="0.2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</row>
    <row r="126" spans="1:11" x14ac:dyDescent="0.2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</row>
    <row r="127" spans="1:11" x14ac:dyDescent="0.2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</row>
    <row r="128" spans="1:11" x14ac:dyDescent="0.2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</row>
    <row r="129" spans="1:11" x14ac:dyDescent="0.2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</row>
    <row r="130" spans="1:11" x14ac:dyDescent="0.2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</row>
    <row r="131" spans="1:11" x14ac:dyDescent="0.2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</row>
    <row r="132" spans="1:11" x14ac:dyDescent="0.2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</row>
    <row r="133" spans="1:11" x14ac:dyDescent="0.2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</row>
    <row r="134" spans="1:11" x14ac:dyDescent="0.2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</row>
    <row r="135" spans="1:11" x14ac:dyDescent="0.2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</row>
    <row r="136" spans="1:11" x14ac:dyDescent="0.2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</row>
    <row r="137" spans="1:11" x14ac:dyDescent="0.2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</row>
    <row r="138" spans="1:11" x14ac:dyDescent="0.2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</row>
    <row r="139" spans="1:11" x14ac:dyDescent="0.2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</row>
    <row r="140" spans="1:11" x14ac:dyDescent="0.2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</row>
    <row r="141" spans="1:11" x14ac:dyDescent="0.2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</row>
    <row r="142" spans="1:11" x14ac:dyDescent="0.2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</row>
    <row r="143" spans="1:11" x14ac:dyDescent="0.2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</row>
    <row r="144" spans="1:11" x14ac:dyDescent="0.2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</row>
    <row r="145" spans="1:11" x14ac:dyDescent="0.2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</row>
    <row r="146" spans="1:11" x14ac:dyDescent="0.2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</row>
    <row r="147" spans="1:11" x14ac:dyDescent="0.2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</row>
    <row r="148" spans="1:11" x14ac:dyDescent="0.2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</row>
    <row r="149" spans="1:11" x14ac:dyDescent="0.2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</row>
    <row r="150" spans="1:11" x14ac:dyDescent="0.2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</row>
    <row r="151" spans="1:11" x14ac:dyDescent="0.2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</row>
    <row r="152" spans="1:11" x14ac:dyDescent="0.2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</row>
    <row r="153" spans="1:11" x14ac:dyDescent="0.2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</row>
    <row r="154" spans="1:11" x14ac:dyDescent="0.2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</row>
    <row r="155" spans="1:11" x14ac:dyDescent="0.2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</row>
    <row r="156" spans="1:11" x14ac:dyDescent="0.2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</row>
    <row r="157" spans="1:11" x14ac:dyDescent="0.2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</row>
    <row r="158" spans="1:11" x14ac:dyDescent="0.2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</row>
    <row r="159" spans="1:11" x14ac:dyDescent="0.2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</row>
    <row r="160" spans="1:11" x14ac:dyDescent="0.2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</row>
    <row r="161" spans="1:11" x14ac:dyDescent="0.2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</row>
    <row r="162" spans="1:11" x14ac:dyDescent="0.2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</row>
    <row r="163" spans="1:11" x14ac:dyDescent="0.2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</row>
    <row r="164" spans="1:11" x14ac:dyDescent="0.2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</row>
    <row r="165" spans="1:11" x14ac:dyDescent="0.2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</row>
    <row r="166" spans="1:11" x14ac:dyDescent="0.2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</row>
    <row r="167" spans="1:11" x14ac:dyDescent="0.2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</row>
    <row r="168" spans="1:11" x14ac:dyDescent="0.2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</row>
    <row r="169" spans="1:11" x14ac:dyDescent="0.2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</row>
    <row r="170" spans="1:11" x14ac:dyDescent="0.2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</row>
    <row r="171" spans="1:11" x14ac:dyDescent="0.2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</row>
    <row r="172" spans="1:11" x14ac:dyDescent="0.2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</row>
    <row r="173" spans="1:11" x14ac:dyDescent="0.2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</row>
    <row r="174" spans="1:11" x14ac:dyDescent="0.2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</row>
    <row r="175" spans="1:11" x14ac:dyDescent="0.2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</row>
    <row r="176" spans="1:11" x14ac:dyDescent="0.2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</row>
    <row r="177" spans="1:11" x14ac:dyDescent="0.2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</row>
    <row r="178" spans="1:11" x14ac:dyDescent="0.2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</row>
    <row r="179" spans="1:11" x14ac:dyDescent="0.2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</row>
    <row r="180" spans="1:11" x14ac:dyDescent="0.2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</row>
    <row r="181" spans="1:11" x14ac:dyDescent="0.2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</row>
    <row r="182" spans="1:11" x14ac:dyDescent="0.2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</row>
    <row r="183" spans="1:11" x14ac:dyDescent="0.2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</row>
    <row r="184" spans="1:11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</row>
    <row r="185" spans="1:11" x14ac:dyDescent="0.2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</row>
    <row r="186" spans="1:11" x14ac:dyDescent="0.2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</row>
    <row r="187" spans="1:11" x14ac:dyDescent="0.2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</row>
    <row r="188" spans="1:11" x14ac:dyDescent="0.2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</row>
    <row r="189" spans="1:11" x14ac:dyDescent="0.2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</row>
    <row r="190" spans="1:11" x14ac:dyDescent="0.2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</row>
    <row r="191" spans="1:11" x14ac:dyDescent="0.2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</row>
    <row r="192" spans="1:11" x14ac:dyDescent="0.2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</row>
    <row r="193" spans="1:11" x14ac:dyDescent="0.2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</row>
    <row r="194" spans="1:11" x14ac:dyDescent="0.2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</row>
    <row r="195" spans="1:11" x14ac:dyDescent="0.2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</row>
    <row r="196" spans="1:11" x14ac:dyDescent="0.2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</row>
    <row r="197" spans="1:11" x14ac:dyDescent="0.2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</row>
    <row r="198" spans="1:11" x14ac:dyDescent="0.2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</row>
    <row r="199" spans="1:11" x14ac:dyDescent="0.2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</row>
    <row r="200" spans="1:11" x14ac:dyDescent="0.2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</row>
    <row r="201" spans="1:11" x14ac:dyDescent="0.2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</row>
    <row r="202" spans="1:11" x14ac:dyDescent="0.2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</row>
    <row r="203" spans="1:11" x14ac:dyDescent="0.2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</row>
    <row r="204" spans="1:11" x14ac:dyDescent="0.2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</row>
    <row r="205" spans="1:11" x14ac:dyDescent="0.2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</row>
    <row r="206" spans="1:11" x14ac:dyDescent="0.2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</row>
    <row r="207" spans="1:11" x14ac:dyDescent="0.2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</row>
    <row r="208" spans="1:11" x14ac:dyDescent="0.2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</row>
    <row r="209" spans="1:11" x14ac:dyDescent="0.2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</row>
    <row r="210" spans="1:11" x14ac:dyDescent="0.2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</row>
    <row r="211" spans="1:11" x14ac:dyDescent="0.2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</row>
    <row r="212" spans="1:11" x14ac:dyDescent="0.2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</row>
    <row r="213" spans="1:11" x14ac:dyDescent="0.2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</row>
    <row r="214" spans="1:11" x14ac:dyDescent="0.2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</row>
    <row r="215" spans="1:11" x14ac:dyDescent="0.2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</row>
    <row r="216" spans="1:11" x14ac:dyDescent="0.2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</row>
    <row r="217" spans="1:11" x14ac:dyDescent="0.2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</row>
    <row r="218" spans="1:11" x14ac:dyDescent="0.2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</row>
    <row r="219" spans="1:11" x14ac:dyDescent="0.2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</row>
    <row r="220" spans="1:11" x14ac:dyDescent="0.2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</row>
    <row r="221" spans="1:11" x14ac:dyDescent="0.2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</row>
    <row r="222" spans="1:11" x14ac:dyDescent="0.2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</row>
    <row r="223" spans="1:11" x14ac:dyDescent="0.2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</row>
    <row r="224" spans="1:11" x14ac:dyDescent="0.2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</row>
    <row r="225" spans="1:11" x14ac:dyDescent="0.2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</row>
    <row r="226" spans="1:11" x14ac:dyDescent="0.2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</row>
    <row r="227" spans="1:11" x14ac:dyDescent="0.2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</row>
    <row r="228" spans="1:11" x14ac:dyDescent="0.2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</row>
    <row r="229" spans="1:11" x14ac:dyDescent="0.2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</row>
    <row r="230" spans="1:11" x14ac:dyDescent="0.2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</row>
    <row r="231" spans="1:11" x14ac:dyDescent="0.2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</row>
    <row r="232" spans="1:11" x14ac:dyDescent="0.2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</row>
    <row r="233" spans="1:11" x14ac:dyDescent="0.2">
      <c r="A233" s="164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</row>
    <row r="234" spans="1:11" x14ac:dyDescent="0.2">
      <c r="A234" s="164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</row>
    <row r="235" spans="1:11" x14ac:dyDescent="0.2">
      <c r="A235" s="164"/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</row>
    <row r="236" spans="1:11" x14ac:dyDescent="0.2">
      <c r="A236" s="164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</row>
    <row r="237" spans="1:11" x14ac:dyDescent="0.2">
      <c r="A237" s="164"/>
      <c r="B237" s="164"/>
      <c r="C237" s="164"/>
      <c r="D237" s="164"/>
      <c r="E237" s="164"/>
      <c r="F237" s="164"/>
      <c r="G237" s="164"/>
      <c r="H237" s="164"/>
      <c r="I237" s="164"/>
      <c r="J237" s="164"/>
      <c r="K237" s="164"/>
    </row>
    <row r="238" spans="1:11" x14ac:dyDescent="0.2">
      <c r="A238" s="164"/>
      <c r="B238" s="164"/>
      <c r="C238" s="164"/>
      <c r="D238" s="164"/>
      <c r="E238" s="164"/>
      <c r="F238" s="164"/>
      <c r="G238" s="164"/>
      <c r="H238" s="164"/>
      <c r="I238" s="164"/>
      <c r="J238" s="164"/>
      <c r="K238" s="164"/>
    </row>
    <row r="239" spans="1:11" x14ac:dyDescent="0.2">
      <c r="A239" s="164"/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</row>
    <row r="240" spans="1:11" x14ac:dyDescent="0.2">
      <c r="A240" s="164"/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</row>
    <row r="241" spans="1:11" x14ac:dyDescent="0.2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</row>
    <row r="242" spans="1:11" x14ac:dyDescent="0.2">
      <c r="A242" s="164"/>
      <c r="B242" s="164"/>
      <c r="C242" s="164"/>
      <c r="D242" s="164"/>
      <c r="E242" s="164"/>
      <c r="F242" s="164"/>
      <c r="G242" s="164"/>
      <c r="H242" s="164"/>
      <c r="I242" s="164"/>
      <c r="J242" s="164"/>
      <c r="K242" s="164"/>
    </row>
    <row r="243" spans="1:11" x14ac:dyDescent="0.2">
      <c r="A243" s="164"/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</row>
    <row r="244" spans="1:11" x14ac:dyDescent="0.2">
      <c r="A244" s="164"/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</row>
    <row r="245" spans="1:11" x14ac:dyDescent="0.2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</row>
    <row r="246" spans="1:11" x14ac:dyDescent="0.2">
      <c r="A246" s="164"/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</row>
    <row r="247" spans="1:11" x14ac:dyDescent="0.2">
      <c r="A247" s="164"/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</row>
    <row r="248" spans="1:11" x14ac:dyDescent="0.2">
      <c r="A248" s="164"/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</row>
    <row r="249" spans="1:11" x14ac:dyDescent="0.2">
      <c r="A249" s="164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</row>
    <row r="250" spans="1:11" x14ac:dyDescent="0.2">
      <c r="A250" s="164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</row>
    <row r="251" spans="1:11" x14ac:dyDescent="0.2">
      <c r="A251" s="164"/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</row>
    <row r="252" spans="1:11" x14ac:dyDescent="0.2">
      <c r="A252" s="164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</row>
    <row r="253" spans="1:11" x14ac:dyDescent="0.2">
      <c r="A253" s="164"/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</row>
    <row r="254" spans="1:11" x14ac:dyDescent="0.2">
      <c r="A254" s="164"/>
      <c r="B254" s="164"/>
      <c r="C254" s="164"/>
      <c r="D254" s="164"/>
      <c r="E254" s="164"/>
      <c r="F254" s="164"/>
      <c r="G254" s="164"/>
      <c r="H254" s="164"/>
      <c r="I254" s="164"/>
      <c r="J254" s="164"/>
      <c r="K254" s="164"/>
    </row>
    <row r="255" spans="1:11" x14ac:dyDescent="0.2">
      <c r="A255" s="164"/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</row>
    <row r="256" spans="1:11" x14ac:dyDescent="0.2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</row>
    <row r="257" spans="1:11" x14ac:dyDescent="0.2">
      <c r="A257" s="164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</row>
    <row r="258" spans="1:11" x14ac:dyDescent="0.2">
      <c r="A258" s="164"/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</row>
    <row r="259" spans="1:11" x14ac:dyDescent="0.2">
      <c r="A259" s="164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</row>
    <row r="260" spans="1:11" x14ac:dyDescent="0.2">
      <c r="A260" s="164"/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</row>
    <row r="261" spans="1:11" x14ac:dyDescent="0.2">
      <c r="A261" s="164"/>
      <c r="B261" s="164"/>
      <c r="C261" s="164"/>
      <c r="D261" s="164"/>
      <c r="E261" s="164"/>
      <c r="F261" s="164"/>
      <c r="G261" s="164"/>
      <c r="H261" s="164"/>
      <c r="I261" s="164"/>
      <c r="J261" s="164"/>
      <c r="K261" s="164"/>
    </row>
    <row r="262" spans="1:11" x14ac:dyDescent="0.2">
      <c r="A262" s="164"/>
      <c r="B262" s="164"/>
      <c r="C262" s="164"/>
      <c r="D262" s="164"/>
      <c r="E262" s="164"/>
      <c r="F262" s="164"/>
      <c r="G262" s="164"/>
      <c r="H262" s="164"/>
      <c r="I262" s="164"/>
      <c r="J262" s="164"/>
      <c r="K262" s="164"/>
    </row>
    <row r="263" spans="1:11" x14ac:dyDescent="0.2">
      <c r="A263" s="164"/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</row>
    <row r="264" spans="1:11" x14ac:dyDescent="0.2">
      <c r="A264" s="164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</row>
    <row r="265" spans="1:11" x14ac:dyDescent="0.2">
      <c r="A265" s="164"/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</row>
    <row r="266" spans="1:11" x14ac:dyDescent="0.2">
      <c r="A266" s="164"/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</row>
    <row r="267" spans="1:11" x14ac:dyDescent="0.2">
      <c r="A267" s="164"/>
      <c r="B267" s="164"/>
      <c r="C267" s="164"/>
      <c r="D267" s="164"/>
      <c r="E267" s="164"/>
      <c r="F267" s="164"/>
      <c r="G267" s="164"/>
      <c r="H267" s="164"/>
      <c r="I267" s="164"/>
      <c r="J267" s="164"/>
      <c r="K267" s="164"/>
    </row>
  </sheetData>
  <mergeCells count="14">
    <mergeCell ref="A111:B111"/>
    <mergeCell ref="D111:E111"/>
    <mergeCell ref="H2:I2"/>
    <mergeCell ref="J2:K2"/>
    <mergeCell ref="A83:B83"/>
    <mergeCell ref="A58:B58"/>
    <mergeCell ref="D58:E58"/>
    <mergeCell ref="G58:H58"/>
    <mergeCell ref="I58:J58"/>
    <mergeCell ref="A30:B30"/>
    <mergeCell ref="D30:E30"/>
    <mergeCell ref="A2:B2"/>
    <mergeCell ref="D2:E2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A3B3-186E-4713-B10D-9396D633147E}">
  <sheetPr codeName="Ark6">
    <tabColor rgb="FFFF0000"/>
  </sheetPr>
  <dimension ref="A1:AW240"/>
  <sheetViews>
    <sheetView topLeftCell="A241" workbookViewId="0">
      <selection activeCell="I285" sqref="I285"/>
    </sheetView>
  </sheetViews>
  <sheetFormatPr defaultRowHeight="12" x14ac:dyDescent="0.2"/>
  <cols>
    <col min="1" max="1" width="22.85546875" customWidth="1"/>
    <col min="2" max="2" width="10.5703125" bestFit="1" customWidth="1"/>
    <col min="4" max="4" width="15.140625" customWidth="1"/>
    <col min="5" max="5" width="17.85546875" customWidth="1"/>
    <col min="7" max="7" width="16.28515625" customWidth="1"/>
    <col min="8" max="9" width="11.28515625" bestFit="1" customWidth="1"/>
    <col min="10" max="10" width="13.5703125" customWidth="1"/>
    <col min="11" max="11" width="12.140625" bestFit="1" customWidth="1"/>
    <col min="14" max="14" width="20.140625" customWidth="1"/>
    <col min="15" max="15" width="15.7109375" customWidth="1"/>
    <col min="16" max="16" width="14.140625" customWidth="1"/>
  </cols>
  <sheetData>
    <row r="1" spans="1:19" hidden="1" x14ac:dyDescent="0.2">
      <c r="A1" t="s">
        <v>29</v>
      </c>
    </row>
    <row r="2" spans="1:19" hidden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S2" s="1"/>
    </row>
    <row r="3" spans="1:19" hidden="1" x14ac:dyDescent="0.2">
      <c r="A3" s="2"/>
      <c r="B3" s="2" t="s">
        <v>5</v>
      </c>
      <c r="C3" s="2" t="s">
        <v>6</v>
      </c>
      <c r="D3" s="2" t="s">
        <v>12</v>
      </c>
      <c r="E3" s="2" t="s">
        <v>13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68</v>
      </c>
      <c r="M3" s="31" t="s">
        <v>39</v>
      </c>
      <c r="N3" s="32"/>
      <c r="O3" s="32"/>
      <c r="S3" s="1"/>
    </row>
    <row r="4" spans="1:19" hidden="1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M4" s="32" t="s">
        <v>1</v>
      </c>
      <c r="N4" s="32"/>
      <c r="O4" s="32"/>
      <c r="S4" s="1"/>
    </row>
    <row r="5" spans="1:19" hidden="1" x14ac:dyDescent="0.2">
      <c r="A5" s="2" t="s">
        <v>14</v>
      </c>
      <c r="B5" s="4">
        <v>125</v>
      </c>
      <c r="C5" s="4">
        <v>125</v>
      </c>
      <c r="D5" s="4"/>
      <c r="E5" s="4"/>
      <c r="F5" s="4">
        <v>125</v>
      </c>
      <c r="G5" s="4">
        <v>125</v>
      </c>
      <c r="H5" s="4">
        <v>75</v>
      </c>
      <c r="I5" s="4"/>
      <c r="J5" s="4"/>
      <c r="K5" s="4"/>
      <c r="M5" s="32" t="s">
        <v>14</v>
      </c>
      <c r="N5" s="32">
        <v>125</v>
      </c>
      <c r="O5" s="32"/>
      <c r="S5" s="1"/>
    </row>
    <row r="6" spans="1:19" hidden="1" x14ac:dyDescent="0.2">
      <c r="A6" s="2" t="s">
        <v>16</v>
      </c>
      <c r="B6" s="4">
        <v>125</v>
      </c>
      <c r="C6" s="4">
        <v>125</v>
      </c>
      <c r="D6" s="4"/>
      <c r="E6" s="4"/>
      <c r="F6" s="4">
        <v>125</v>
      </c>
      <c r="G6" s="4">
        <v>125</v>
      </c>
      <c r="H6" s="4">
        <v>75</v>
      </c>
      <c r="I6" s="4"/>
      <c r="J6" s="4"/>
      <c r="K6" s="4"/>
      <c r="M6" s="32" t="s">
        <v>16</v>
      </c>
      <c r="N6" s="32">
        <v>67</v>
      </c>
      <c r="O6" s="32"/>
      <c r="S6" s="1"/>
    </row>
    <row r="7" spans="1:19" hidden="1" x14ac:dyDescent="0.2">
      <c r="A7" s="2" t="s">
        <v>17</v>
      </c>
      <c r="B7" s="4">
        <v>125</v>
      </c>
      <c r="C7" s="4">
        <v>125</v>
      </c>
      <c r="D7" s="4"/>
      <c r="E7" s="4"/>
      <c r="F7" s="4">
        <v>125</v>
      </c>
      <c r="G7" s="4">
        <v>125</v>
      </c>
      <c r="H7" s="4">
        <v>75</v>
      </c>
      <c r="I7" s="4"/>
      <c r="J7" s="4"/>
      <c r="K7" s="4"/>
      <c r="M7" s="32" t="s">
        <v>17</v>
      </c>
      <c r="N7" s="32">
        <v>83</v>
      </c>
      <c r="O7" s="32"/>
    </row>
    <row r="8" spans="1:19" hidden="1" x14ac:dyDescent="0.2">
      <c r="A8" s="2" t="s">
        <v>18</v>
      </c>
      <c r="B8" s="4">
        <v>125</v>
      </c>
      <c r="C8" s="4">
        <v>125</v>
      </c>
      <c r="D8" s="4"/>
      <c r="E8" s="4"/>
      <c r="F8" s="4">
        <v>125</v>
      </c>
      <c r="G8" s="4">
        <v>125</v>
      </c>
      <c r="H8" s="4">
        <v>75</v>
      </c>
      <c r="I8" s="4"/>
      <c r="J8" s="4"/>
      <c r="K8" s="4"/>
      <c r="M8" s="32" t="s">
        <v>18</v>
      </c>
      <c r="N8" s="32">
        <v>37.5</v>
      </c>
      <c r="O8" s="32"/>
    </row>
    <row r="9" spans="1:19" hidden="1" x14ac:dyDescent="0.2">
      <c r="A9" s="2" t="s">
        <v>19</v>
      </c>
      <c r="B9" s="4">
        <v>125</v>
      </c>
      <c r="C9" s="4">
        <v>125</v>
      </c>
      <c r="D9" s="4"/>
      <c r="E9" s="4"/>
      <c r="F9" s="4">
        <v>125</v>
      </c>
      <c r="G9" s="4">
        <v>125</v>
      </c>
      <c r="H9" s="4">
        <v>75</v>
      </c>
      <c r="I9" s="4"/>
      <c r="J9" s="4"/>
      <c r="K9" s="4"/>
      <c r="M9" s="32" t="s">
        <v>19</v>
      </c>
      <c r="N9" s="32">
        <v>50</v>
      </c>
      <c r="O9" s="32"/>
    </row>
    <row r="10" spans="1:19" hidden="1" x14ac:dyDescent="0.2">
      <c r="A10" s="2" t="s">
        <v>20</v>
      </c>
      <c r="B10" s="4">
        <v>125</v>
      </c>
      <c r="C10" s="4">
        <v>125</v>
      </c>
      <c r="D10" s="4"/>
      <c r="E10" s="4"/>
      <c r="F10" s="4">
        <v>125</v>
      </c>
      <c r="G10" s="4">
        <v>125</v>
      </c>
      <c r="H10" s="4">
        <v>75</v>
      </c>
      <c r="I10" s="4"/>
      <c r="J10" s="4"/>
      <c r="K10" s="4"/>
      <c r="M10" s="32" t="s">
        <v>20</v>
      </c>
      <c r="N10" s="32">
        <v>50</v>
      </c>
      <c r="O10" s="32"/>
    </row>
    <row r="11" spans="1:19" hidden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M11" s="32"/>
      <c r="N11" s="32"/>
      <c r="O11" s="32"/>
    </row>
    <row r="12" spans="1:19" hidden="1" x14ac:dyDescent="0.2">
      <c r="A12" s="2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M12" s="32" t="s">
        <v>2</v>
      </c>
      <c r="N12" s="32"/>
      <c r="O12" s="32"/>
    </row>
    <row r="13" spans="1:19" hidden="1" x14ac:dyDescent="0.2">
      <c r="A13" s="2" t="s">
        <v>21</v>
      </c>
      <c r="B13" s="4">
        <v>250</v>
      </c>
      <c r="C13" s="4"/>
      <c r="D13" s="4">
        <v>250</v>
      </c>
      <c r="E13" s="4">
        <v>250</v>
      </c>
      <c r="F13" s="4"/>
      <c r="G13" s="4">
        <v>250</v>
      </c>
      <c r="H13" s="4"/>
      <c r="I13" s="4"/>
      <c r="J13" s="4">
        <v>300</v>
      </c>
      <c r="K13" s="4"/>
      <c r="M13" s="32" t="s">
        <v>21</v>
      </c>
      <c r="N13" s="32">
        <v>125</v>
      </c>
      <c r="O13" s="32"/>
    </row>
    <row r="14" spans="1:19" hidden="1" x14ac:dyDescent="0.2">
      <c r="A14" s="2" t="s">
        <v>15</v>
      </c>
      <c r="B14" s="4">
        <v>250</v>
      </c>
      <c r="C14" s="4"/>
      <c r="D14" s="4">
        <v>250</v>
      </c>
      <c r="E14" s="4">
        <v>250</v>
      </c>
      <c r="F14" s="4"/>
      <c r="G14" s="4">
        <v>250</v>
      </c>
      <c r="H14" s="4"/>
      <c r="I14" s="4"/>
      <c r="J14" s="4">
        <v>300</v>
      </c>
      <c r="K14" s="4"/>
      <c r="M14" s="32" t="s">
        <v>15</v>
      </c>
      <c r="N14" s="32">
        <v>250</v>
      </c>
      <c r="O14" s="32"/>
    </row>
    <row r="15" spans="1:19" hidden="1" x14ac:dyDescent="0.2">
      <c r="A15" s="2" t="s">
        <v>22</v>
      </c>
      <c r="B15" s="4">
        <v>250</v>
      </c>
      <c r="C15" s="4"/>
      <c r="D15" s="4">
        <v>250</v>
      </c>
      <c r="E15" s="4">
        <v>250</v>
      </c>
      <c r="F15" s="4"/>
      <c r="G15" s="4">
        <v>250</v>
      </c>
      <c r="H15" s="4"/>
      <c r="I15" s="4"/>
      <c r="J15" s="4">
        <v>300</v>
      </c>
      <c r="K15" s="4"/>
      <c r="M15" s="32" t="s">
        <v>22</v>
      </c>
      <c r="N15" s="32">
        <v>250</v>
      </c>
      <c r="O15" s="32"/>
    </row>
    <row r="16" spans="1:19" hidden="1" x14ac:dyDescent="0.2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M16" s="32"/>
      <c r="N16" s="32"/>
      <c r="O16" s="32"/>
    </row>
    <row r="17" spans="1:49" hidden="1" x14ac:dyDescent="0.2">
      <c r="A17" s="2" t="s">
        <v>3</v>
      </c>
      <c r="B17" s="4"/>
      <c r="C17" s="4"/>
      <c r="D17" s="4"/>
      <c r="E17" s="4"/>
      <c r="F17" s="4"/>
      <c r="G17" s="4"/>
      <c r="H17" s="4"/>
      <c r="I17" s="4"/>
      <c r="J17" s="4"/>
      <c r="K17" s="4"/>
      <c r="M17" s="32" t="s">
        <v>3</v>
      </c>
      <c r="N17" s="32"/>
      <c r="O17" s="32"/>
    </row>
    <row r="18" spans="1:49" hidden="1" x14ac:dyDescent="0.2">
      <c r="A18" s="2" t="s">
        <v>23</v>
      </c>
      <c r="B18" s="4">
        <v>250</v>
      </c>
      <c r="C18" s="4">
        <v>250</v>
      </c>
      <c r="D18" s="4">
        <v>250</v>
      </c>
      <c r="E18" s="4">
        <v>175</v>
      </c>
      <c r="F18" s="4">
        <v>250</v>
      </c>
      <c r="G18" s="4"/>
      <c r="H18" s="4"/>
      <c r="I18" s="4"/>
      <c r="J18" s="4"/>
      <c r="K18" s="4">
        <v>250</v>
      </c>
      <c r="M18" s="32" t="s">
        <v>23</v>
      </c>
      <c r="N18" s="32">
        <v>200</v>
      </c>
      <c r="O18" s="32"/>
    </row>
    <row r="19" spans="1:49" hidden="1" x14ac:dyDescent="0.2">
      <c r="A19" s="2" t="s">
        <v>24</v>
      </c>
      <c r="B19" s="4">
        <v>250</v>
      </c>
      <c r="C19" s="4">
        <v>250</v>
      </c>
      <c r="D19" s="4">
        <v>250</v>
      </c>
      <c r="E19" s="4">
        <v>175</v>
      </c>
      <c r="F19" s="4">
        <v>250</v>
      </c>
      <c r="G19" s="4"/>
      <c r="H19" s="4"/>
      <c r="I19" s="4"/>
      <c r="J19" s="4"/>
      <c r="K19" s="4">
        <v>250</v>
      </c>
      <c r="M19" s="32" t="s">
        <v>24</v>
      </c>
      <c r="N19" s="32">
        <v>125</v>
      </c>
      <c r="O19" s="32"/>
    </row>
    <row r="20" spans="1:49" hidden="1" x14ac:dyDescent="0.2">
      <c r="A20" s="2" t="s">
        <v>25</v>
      </c>
      <c r="B20" s="4">
        <v>250</v>
      </c>
      <c r="C20" s="4">
        <v>250</v>
      </c>
      <c r="D20" s="4">
        <v>250</v>
      </c>
      <c r="E20" s="4">
        <v>175</v>
      </c>
      <c r="F20" s="4">
        <v>250</v>
      </c>
      <c r="G20" s="4"/>
      <c r="H20" s="4"/>
      <c r="I20" s="4"/>
      <c r="J20" s="4"/>
      <c r="K20" s="4">
        <v>250</v>
      </c>
      <c r="M20" s="32" t="s">
        <v>25</v>
      </c>
      <c r="N20" s="32">
        <v>80</v>
      </c>
      <c r="O20" s="32"/>
    </row>
    <row r="21" spans="1:49" hidden="1" x14ac:dyDescent="0.2">
      <c r="A21" s="2" t="s">
        <v>26</v>
      </c>
      <c r="B21" s="4">
        <v>250</v>
      </c>
      <c r="C21" s="4">
        <v>250</v>
      </c>
      <c r="D21" s="4">
        <v>250</v>
      </c>
      <c r="E21" s="4">
        <v>175</v>
      </c>
      <c r="F21" s="4">
        <v>250</v>
      </c>
      <c r="G21" s="4"/>
      <c r="H21" s="4"/>
      <c r="I21" s="4"/>
      <c r="J21" s="4"/>
      <c r="K21" s="4">
        <v>250</v>
      </c>
      <c r="M21" s="32" t="s">
        <v>26</v>
      </c>
      <c r="N21" s="32">
        <v>160</v>
      </c>
      <c r="O21" s="32"/>
    </row>
    <row r="22" spans="1:49" hidden="1" x14ac:dyDescent="0.2">
      <c r="A22" s="2" t="s">
        <v>27</v>
      </c>
      <c r="B22" s="4">
        <v>250</v>
      </c>
      <c r="C22" s="4">
        <v>250</v>
      </c>
      <c r="D22" s="4">
        <v>250</v>
      </c>
      <c r="E22" s="4">
        <v>175</v>
      </c>
      <c r="F22" s="4">
        <v>250</v>
      </c>
      <c r="G22" s="4"/>
      <c r="H22" s="4"/>
      <c r="I22" s="4"/>
      <c r="J22" s="4"/>
      <c r="K22" s="4">
        <v>250</v>
      </c>
      <c r="M22" s="32" t="s">
        <v>27</v>
      </c>
      <c r="N22" s="32">
        <v>100</v>
      </c>
      <c r="O22" s="32"/>
    </row>
    <row r="23" spans="1:49" hidden="1" x14ac:dyDescent="0.2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M23" s="32"/>
      <c r="N23" s="32"/>
      <c r="O23" s="32"/>
    </row>
    <row r="24" spans="1:49" hidden="1" x14ac:dyDescent="0.2">
      <c r="A24" s="2" t="s">
        <v>4</v>
      </c>
      <c r="B24" s="4"/>
      <c r="C24" s="4"/>
      <c r="D24" s="4"/>
      <c r="E24" s="4"/>
      <c r="F24" s="4"/>
      <c r="G24" s="4"/>
      <c r="H24" s="4"/>
      <c r="I24" s="4"/>
      <c r="J24" s="4"/>
      <c r="K24" s="4"/>
      <c r="M24" s="32" t="s">
        <v>4</v>
      </c>
      <c r="N24" s="32"/>
      <c r="O24" s="32"/>
    </row>
    <row r="25" spans="1:49" hidden="1" x14ac:dyDescent="0.2">
      <c r="A25" s="2" t="s">
        <v>28</v>
      </c>
      <c r="B25" s="4">
        <v>150</v>
      </c>
      <c r="C25" s="4">
        <v>150</v>
      </c>
      <c r="D25" s="4"/>
      <c r="E25" s="4"/>
      <c r="F25" s="4">
        <v>150</v>
      </c>
      <c r="G25" s="4"/>
      <c r="H25" s="4"/>
      <c r="I25" s="4"/>
      <c r="J25" s="4"/>
      <c r="K25" s="4"/>
      <c r="M25" s="32" t="s">
        <v>28</v>
      </c>
      <c r="N25" s="32">
        <v>100</v>
      </c>
      <c r="O25" s="32"/>
    </row>
    <row r="26" spans="1:49" hidden="1" x14ac:dyDescent="0.2"/>
    <row r="27" spans="1:49" hidden="1" x14ac:dyDescent="0.2">
      <c r="A27" t="s">
        <v>5</v>
      </c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F27" s="1"/>
      <c r="AG27" s="1"/>
      <c r="AH27" s="1"/>
      <c r="AI27" s="1"/>
      <c r="AJ27" s="1"/>
      <c r="AK27" s="1"/>
      <c r="AL27" s="1"/>
      <c r="AM27" s="1"/>
      <c r="AP27" s="1"/>
      <c r="AQ27" s="1"/>
      <c r="AR27" s="1"/>
      <c r="AS27" s="1"/>
      <c r="AT27" s="1"/>
      <c r="AU27" s="1"/>
      <c r="AV27" s="1"/>
      <c r="AW27" s="1"/>
    </row>
    <row r="28" spans="1:49" hidden="1" x14ac:dyDescent="0.2">
      <c r="A28" s="2" t="s">
        <v>36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F28" s="1"/>
      <c r="AG28" s="1"/>
      <c r="AH28" s="1"/>
      <c r="AI28" s="1"/>
      <c r="AJ28" s="1"/>
      <c r="AK28" s="1"/>
      <c r="AL28" s="1"/>
      <c r="AM28" s="1"/>
      <c r="AP28" s="1"/>
      <c r="AQ28" s="1"/>
      <c r="AR28" s="1"/>
      <c r="AS28" s="1"/>
      <c r="AT28" s="1"/>
      <c r="AU28" s="1"/>
      <c r="AV28" s="1"/>
      <c r="AW28" s="1"/>
    </row>
    <row r="29" spans="1:49" hidden="1" x14ac:dyDescent="0.2">
      <c r="A29" s="2"/>
      <c r="B29" s="3" t="s">
        <v>30</v>
      </c>
      <c r="C29" s="2"/>
      <c r="D29" s="2"/>
      <c r="E29" s="3" t="s">
        <v>31</v>
      </c>
      <c r="F29" s="3"/>
      <c r="G29" s="2"/>
      <c r="H29" s="3" t="s">
        <v>32</v>
      </c>
      <c r="I29" s="2"/>
      <c r="J29" s="2"/>
      <c r="K29" s="2"/>
      <c r="L29" s="3" t="s">
        <v>33</v>
      </c>
      <c r="M29" s="2"/>
      <c r="N29" s="2"/>
      <c r="O29" s="3" t="s">
        <v>34</v>
      </c>
    </row>
    <row r="30" spans="1:49" hidden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49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49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idden="1" x14ac:dyDescent="0.2">
      <c r="A33" s="2"/>
      <c r="B33" s="4"/>
      <c r="C33" s="2"/>
      <c r="D33" s="2"/>
      <c r="E33" s="4"/>
      <c r="F33" s="4"/>
      <c r="G33" s="2"/>
      <c r="H33" s="4"/>
      <c r="I33" s="2"/>
      <c r="J33" s="2"/>
      <c r="K33" s="2"/>
      <c r="L33" s="4"/>
      <c r="M33" s="2"/>
      <c r="N33" s="2"/>
      <c r="O33" s="4"/>
    </row>
    <row r="34" spans="1:15" hidden="1" x14ac:dyDescent="0.2">
      <c r="A34" s="2"/>
      <c r="B34" s="4"/>
      <c r="C34" s="2"/>
      <c r="D34" s="2"/>
      <c r="E34" s="4"/>
      <c r="F34" s="4"/>
      <c r="G34" s="2"/>
      <c r="H34" s="4"/>
      <c r="I34" s="2"/>
      <c r="J34" s="2"/>
      <c r="K34" s="2"/>
      <c r="L34" s="4"/>
      <c r="M34" s="2"/>
      <c r="N34" s="2"/>
      <c r="O34" s="4"/>
    </row>
    <row r="35" spans="1:15" hidden="1" x14ac:dyDescent="0.2">
      <c r="A35" s="2"/>
      <c r="B35" s="4"/>
      <c r="C35" s="2"/>
      <c r="D35" s="2"/>
      <c r="E35" s="4"/>
      <c r="F35" s="4"/>
      <c r="G35" s="2"/>
      <c r="H35" s="4"/>
      <c r="I35" s="2"/>
      <c r="J35" s="2"/>
      <c r="K35" s="2"/>
      <c r="L35" s="4"/>
      <c r="M35" s="2"/>
      <c r="N35" s="2"/>
      <c r="O35" s="4"/>
    </row>
    <row r="36" spans="1:15" hidden="1" x14ac:dyDescent="0.2">
      <c r="A36" s="2"/>
      <c r="B36" s="4"/>
      <c r="C36" s="2"/>
      <c r="D36" s="2"/>
      <c r="E36" s="4"/>
      <c r="F36" s="4"/>
      <c r="G36" s="2"/>
      <c r="H36" s="4"/>
      <c r="I36" s="2"/>
      <c r="J36" s="2"/>
      <c r="K36" s="2"/>
      <c r="L36" s="4"/>
      <c r="M36" s="2"/>
      <c r="N36" s="2"/>
      <c r="O36" s="4"/>
    </row>
    <row r="37" spans="1:15" hidden="1" x14ac:dyDescent="0.2">
      <c r="A37" s="2"/>
      <c r="B37" s="4"/>
      <c r="C37" s="2"/>
      <c r="D37" s="2"/>
      <c r="E37" s="4"/>
      <c r="F37" s="4"/>
      <c r="G37" s="2"/>
      <c r="H37" s="4"/>
      <c r="I37" s="2"/>
      <c r="J37" s="2"/>
      <c r="K37" s="2"/>
      <c r="L37" s="4"/>
      <c r="M37" s="2"/>
      <c r="N37" s="2"/>
      <c r="O37" s="4"/>
    </row>
    <row r="38" spans="1:15" hidden="1" x14ac:dyDescent="0.2">
      <c r="A38" s="2"/>
      <c r="B38" s="4"/>
      <c r="C38" s="2"/>
      <c r="D38" s="2"/>
      <c r="E38" s="4"/>
      <c r="F38" s="4"/>
      <c r="G38" s="2"/>
      <c r="H38" s="4"/>
      <c r="I38" s="2"/>
      <c r="J38" s="2"/>
      <c r="K38" s="2"/>
      <c r="L38" s="4"/>
      <c r="M38" s="2"/>
      <c r="N38" s="2"/>
      <c r="O38" s="4"/>
    </row>
    <row r="39" spans="1:15" ht="12.75" hidden="1" thickBot="1" x14ac:dyDescent="0.25">
      <c r="A39" s="181" t="s">
        <v>30</v>
      </c>
      <c r="B39" s="181"/>
      <c r="C39" s="2"/>
      <c r="D39" s="181" t="s">
        <v>31</v>
      </c>
      <c r="E39" s="181"/>
      <c r="F39" s="3"/>
      <c r="G39" s="181" t="s">
        <v>32</v>
      </c>
      <c r="H39" s="181"/>
      <c r="I39" s="2"/>
      <c r="J39" s="2"/>
      <c r="K39" s="181" t="s">
        <v>33</v>
      </c>
      <c r="L39" s="181"/>
      <c r="M39" s="2"/>
      <c r="N39" s="181" t="s">
        <v>34</v>
      </c>
      <c r="O39" s="181"/>
    </row>
    <row r="40" spans="1:15" hidden="1" x14ac:dyDescent="0.2">
      <c r="A40" s="2"/>
      <c r="B40" s="4"/>
      <c r="C40" s="2"/>
      <c r="D40" s="2"/>
      <c r="E40" s="4"/>
      <c r="F40" s="4"/>
      <c r="G40" s="2"/>
      <c r="H40" s="4"/>
      <c r="I40" s="2"/>
      <c r="J40" s="2"/>
      <c r="K40" s="5" t="s">
        <v>2</v>
      </c>
      <c r="L40" s="6"/>
      <c r="M40" s="2"/>
      <c r="N40" s="7"/>
      <c r="O40" s="8"/>
    </row>
    <row r="41" spans="1:15" hidden="1" x14ac:dyDescent="0.2">
      <c r="A41" s="2"/>
      <c r="B41" s="4"/>
      <c r="C41" s="2"/>
      <c r="D41" s="2"/>
      <c r="E41" s="4"/>
      <c r="F41" s="4"/>
      <c r="G41" s="2"/>
      <c r="H41" s="4"/>
      <c r="I41" s="2"/>
      <c r="J41" s="2"/>
      <c r="K41" s="9" t="s">
        <v>21</v>
      </c>
      <c r="L41" s="10">
        <v>125</v>
      </c>
      <c r="M41" s="2"/>
      <c r="N41" s="7"/>
      <c r="O41" s="8"/>
    </row>
    <row r="42" spans="1:15" hidden="1" x14ac:dyDescent="0.2">
      <c r="A42" s="2"/>
      <c r="B42" s="4"/>
      <c r="C42" s="2"/>
      <c r="D42" s="2"/>
      <c r="E42" s="4"/>
      <c r="F42" s="4"/>
      <c r="G42" s="2"/>
      <c r="H42" s="4"/>
      <c r="I42" s="2"/>
      <c r="J42" s="2"/>
      <c r="K42" s="9" t="s">
        <v>15</v>
      </c>
      <c r="L42" s="10">
        <v>125</v>
      </c>
      <c r="M42" s="2"/>
      <c r="N42" s="7"/>
      <c r="O42" s="8"/>
    </row>
    <row r="43" spans="1:15" ht="12.75" hidden="1" thickBot="1" x14ac:dyDescent="0.25">
      <c r="A43" s="2"/>
      <c r="B43" s="4"/>
      <c r="C43" s="2"/>
      <c r="D43" s="2"/>
      <c r="E43" s="4"/>
      <c r="F43" s="4"/>
      <c r="G43" s="2"/>
      <c r="H43" s="4"/>
      <c r="I43" s="2"/>
      <c r="J43" s="2"/>
      <c r="K43" s="11" t="s">
        <v>22</v>
      </c>
      <c r="L43" s="12">
        <v>125</v>
      </c>
      <c r="M43" s="2"/>
      <c r="N43" s="7"/>
      <c r="O43" s="8"/>
    </row>
    <row r="44" spans="1:15" ht="12.75" hidden="1" thickBot="1" x14ac:dyDescent="0.25">
      <c r="A44" s="2"/>
      <c r="B44" s="4"/>
      <c r="C44" s="2"/>
      <c r="D44" s="2"/>
      <c r="E44" s="4"/>
      <c r="F44" s="4"/>
      <c r="G44" s="2"/>
      <c r="H44" s="4"/>
      <c r="I44" s="2"/>
      <c r="J44" s="2"/>
      <c r="K44" s="2"/>
      <c r="L44" s="4"/>
      <c r="M44" s="2"/>
      <c r="N44" s="2"/>
      <c r="O44" s="4"/>
    </row>
    <row r="45" spans="1:15" hidden="1" x14ac:dyDescent="0.2">
      <c r="A45" s="5" t="s">
        <v>3</v>
      </c>
      <c r="B45" s="6"/>
      <c r="C45" s="2"/>
      <c r="D45" s="5" t="s">
        <v>3</v>
      </c>
      <c r="E45" s="6"/>
      <c r="F45" s="8"/>
      <c r="G45" s="7"/>
      <c r="H45" s="8"/>
      <c r="I45" s="2"/>
      <c r="J45" s="2"/>
      <c r="K45" s="7"/>
      <c r="L45" s="8"/>
      <c r="M45" s="2"/>
      <c r="N45" s="5" t="s">
        <v>3</v>
      </c>
      <c r="O45" s="6"/>
    </row>
    <row r="46" spans="1:15" hidden="1" x14ac:dyDescent="0.2">
      <c r="A46" s="9" t="s">
        <v>23</v>
      </c>
      <c r="B46" s="10">
        <v>50</v>
      </c>
      <c r="C46" s="2"/>
      <c r="D46" s="9" t="s">
        <v>23</v>
      </c>
      <c r="E46" s="10">
        <v>100</v>
      </c>
      <c r="F46" s="8"/>
      <c r="G46" s="7"/>
      <c r="H46" s="8"/>
      <c r="I46" s="2"/>
      <c r="J46" s="2"/>
      <c r="K46" s="7"/>
      <c r="L46" s="8"/>
      <c r="M46" s="2"/>
      <c r="N46" s="9" t="s">
        <v>23</v>
      </c>
      <c r="O46" s="10">
        <v>210</v>
      </c>
    </row>
    <row r="47" spans="1:15" hidden="1" x14ac:dyDescent="0.2">
      <c r="A47" s="9" t="s">
        <v>24</v>
      </c>
      <c r="B47" s="10">
        <v>50</v>
      </c>
      <c r="C47" s="2"/>
      <c r="D47" s="9" t="s">
        <v>24</v>
      </c>
      <c r="E47" s="10">
        <v>100</v>
      </c>
      <c r="F47" s="8"/>
      <c r="G47" s="7"/>
      <c r="H47" s="8"/>
      <c r="I47" s="2"/>
      <c r="J47" s="2"/>
      <c r="K47" s="7"/>
      <c r="L47" s="8"/>
      <c r="M47" s="2"/>
      <c r="N47" s="9" t="s">
        <v>24</v>
      </c>
      <c r="O47" s="10">
        <v>210</v>
      </c>
    </row>
    <row r="48" spans="1:15" hidden="1" x14ac:dyDescent="0.2">
      <c r="A48" s="9" t="s">
        <v>25</v>
      </c>
      <c r="B48" s="10">
        <v>50</v>
      </c>
      <c r="C48" s="2"/>
      <c r="D48" s="9" t="s">
        <v>25</v>
      </c>
      <c r="E48" s="10">
        <v>100</v>
      </c>
      <c r="F48" s="8"/>
      <c r="G48" s="7"/>
      <c r="H48" s="8"/>
      <c r="I48" s="2"/>
      <c r="J48" s="2"/>
      <c r="K48" s="7"/>
      <c r="L48" s="8"/>
      <c r="M48" s="2"/>
      <c r="N48" s="9" t="s">
        <v>25</v>
      </c>
      <c r="O48" s="10">
        <v>210</v>
      </c>
    </row>
    <row r="49" spans="1:15" hidden="1" x14ac:dyDescent="0.2">
      <c r="A49" s="9" t="s">
        <v>26</v>
      </c>
      <c r="B49" s="10">
        <v>50</v>
      </c>
      <c r="C49" s="2"/>
      <c r="D49" s="9" t="s">
        <v>26</v>
      </c>
      <c r="E49" s="10">
        <v>100</v>
      </c>
      <c r="F49" s="8"/>
      <c r="G49" s="7"/>
      <c r="H49" s="8"/>
      <c r="I49" s="2"/>
      <c r="J49" s="2"/>
      <c r="K49" s="7"/>
      <c r="L49" s="8"/>
      <c r="M49" s="2"/>
      <c r="N49" s="9" t="s">
        <v>26</v>
      </c>
      <c r="O49" s="10">
        <v>210</v>
      </c>
    </row>
    <row r="50" spans="1:15" ht="12.75" hidden="1" thickBot="1" x14ac:dyDescent="0.25">
      <c r="A50" s="11" t="s">
        <v>27</v>
      </c>
      <c r="B50" s="12">
        <v>50</v>
      </c>
      <c r="C50" s="2"/>
      <c r="D50" s="11" t="s">
        <v>27</v>
      </c>
      <c r="E50" s="12">
        <v>100</v>
      </c>
      <c r="F50" s="8"/>
      <c r="G50" s="7"/>
      <c r="H50" s="8"/>
      <c r="I50" s="2"/>
      <c r="J50" s="2"/>
      <c r="K50" s="7"/>
      <c r="L50" s="8"/>
      <c r="M50" s="2"/>
      <c r="N50" s="11" t="s">
        <v>27</v>
      </c>
      <c r="O50" s="12">
        <v>210</v>
      </c>
    </row>
    <row r="51" spans="1:15" ht="12.75" hidden="1" thickBot="1" x14ac:dyDescent="0.25">
      <c r="A51" s="2"/>
      <c r="B51" s="4"/>
      <c r="C51" s="2"/>
      <c r="D51" s="2"/>
      <c r="E51" s="4"/>
      <c r="F51" s="4"/>
      <c r="G51" s="2"/>
      <c r="H51" s="4"/>
      <c r="I51" s="2"/>
      <c r="J51" s="2"/>
      <c r="K51" s="2"/>
      <c r="L51" s="4"/>
      <c r="M51" s="2"/>
      <c r="N51" s="2"/>
      <c r="O51" s="4"/>
    </row>
    <row r="52" spans="1:15" hidden="1" x14ac:dyDescent="0.2">
      <c r="A52" s="2"/>
      <c r="B52" s="4"/>
      <c r="C52" s="2"/>
      <c r="D52" s="5" t="s">
        <v>4</v>
      </c>
      <c r="E52" s="6"/>
      <c r="F52" s="8"/>
      <c r="G52" s="5" t="s">
        <v>4</v>
      </c>
      <c r="H52" s="6"/>
      <c r="I52" s="2"/>
      <c r="J52" s="2"/>
      <c r="K52" s="7"/>
      <c r="L52" s="8"/>
      <c r="M52" s="2"/>
      <c r="N52" s="7"/>
      <c r="O52" s="8"/>
    </row>
    <row r="53" spans="1:15" ht="12.75" hidden="1" thickBot="1" x14ac:dyDescent="0.25">
      <c r="A53" s="2"/>
      <c r="B53" s="4"/>
      <c r="C53" s="2"/>
      <c r="D53" s="11" t="s">
        <v>28</v>
      </c>
      <c r="E53" s="12">
        <v>100</v>
      </c>
      <c r="F53" s="8"/>
      <c r="G53" s="11" t="s">
        <v>28</v>
      </c>
      <c r="H53" s="12">
        <v>150</v>
      </c>
      <c r="I53" s="2"/>
      <c r="J53" s="2"/>
      <c r="K53" s="7"/>
      <c r="L53" s="8"/>
      <c r="M53" s="2"/>
      <c r="N53" s="7"/>
      <c r="O53" s="8"/>
    </row>
    <row r="54" spans="1:15" hidden="1" x14ac:dyDescent="0.2"/>
    <row r="55" spans="1:15" hidden="1" x14ac:dyDescent="0.2">
      <c r="A55" s="13" t="s">
        <v>35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idden="1" x14ac:dyDescent="0.2">
      <c r="A56" s="13"/>
      <c r="B56" s="14" t="s">
        <v>30</v>
      </c>
      <c r="C56" s="13"/>
      <c r="D56" s="13"/>
      <c r="E56" s="14" t="s">
        <v>31</v>
      </c>
      <c r="F56" s="14"/>
      <c r="G56" s="13"/>
      <c r="H56" s="14" t="s">
        <v>32</v>
      </c>
      <c r="I56" s="13"/>
      <c r="J56" s="13"/>
      <c r="K56" s="13"/>
      <c r="L56" s="14" t="s">
        <v>33</v>
      </c>
      <c r="M56" s="13"/>
      <c r="N56" s="13"/>
      <c r="O56" s="14" t="s">
        <v>34</v>
      </c>
    </row>
    <row r="57" spans="1:15" hidden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idden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idden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idden="1" x14ac:dyDescent="0.2">
      <c r="A60" s="13"/>
      <c r="B60" s="15"/>
      <c r="C60" s="13"/>
      <c r="D60" s="13"/>
      <c r="E60" s="15"/>
      <c r="F60" s="15"/>
      <c r="G60" s="13"/>
      <c r="H60" s="15"/>
      <c r="I60" s="13"/>
      <c r="J60" s="13"/>
      <c r="K60" s="13"/>
      <c r="L60" s="15"/>
      <c r="M60" s="13"/>
      <c r="N60" s="13"/>
      <c r="O60" s="15"/>
    </row>
    <row r="61" spans="1:15" hidden="1" x14ac:dyDescent="0.2">
      <c r="A61" s="13"/>
      <c r="B61" s="15"/>
      <c r="C61" s="13"/>
      <c r="D61" s="13"/>
      <c r="E61" s="15"/>
      <c r="F61" s="15"/>
      <c r="G61" s="13"/>
      <c r="H61" s="15"/>
      <c r="I61" s="13"/>
      <c r="J61" s="13"/>
      <c r="K61" s="13"/>
      <c r="L61" s="15"/>
      <c r="M61" s="13"/>
      <c r="N61" s="13"/>
      <c r="O61" s="15"/>
    </row>
    <row r="62" spans="1:15" hidden="1" x14ac:dyDescent="0.2">
      <c r="A62" s="13"/>
      <c r="B62" s="15"/>
      <c r="C62" s="13"/>
      <c r="D62" s="13"/>
      <c r="E62" s="15"/>
      <c r="F62" s="15"/>
      <c r="G62" s="13"/>
      <c r="H62" s="15"/>
      <c r="I62" s="13"/>
      <c r="J62" s="13"/>
      <c r="K62" s="13"/>
      <c r="L62" s="15"/>
      <c r="M62" s="13"/>
      <c r="N62" s="13"/>
      <c r="O62" s="15"/>
    </row>
    <row r="63" spans="1:15" hidden="1" x14ac:dyDescent="0.2">
      <c r="A63" s="13"/>
      <c r="B63" s="15"/>
      <c r="C63" s="13"/>
      <c r="D63" s="13"/>
      <c r="E63" s="15"/>
      <c r="F63" s="15"/>
      <c r="G63" s="13"/>
      <c r="H63" s="15"/>
      <c r="I63" s="13"/>
      <c r="J63" s="13"/>
      <c r="K63" s="13"/>
      <c r="L63" s="15"/>
      <c r="M63" s="13"/>
      <c r="N63" s="13"/>
      <c r="O63" s="15"/>
    </row>
    <row r="64" spans="1:15" hidden="1" x14ac:dyDescent="0.2">
      <c r="A64" s="13"/>
      <c r="B64" s="15"/>
      <c r="C64" s="13"/>
      <c r="D64" s="13"/>
      <c r="E64" s="15"/>
      <c r="F64" s="15"/>
      <c r="G64" s="13"/>
      <c r="H64" s="15"/>
      <c r="I64" s="13"/>
      <c r="J64" s="13"/>
      <c r="K64" s="13"/>
      <c r="L64" s="15"/>
      <c r="M64" s="13"/>
      <c r="N64" s="13"/>
      <c r="O64" s="15"/>
    </row>
    <row r="65" spans="1:15" hidden="1" x14ac:dyDescent="0.2">
      <c r="A65" s="13"/>
      <c r="B65" s="15"/>
      <c r="C65" s="13"/>
      <c r="D65" s="13"/>
      <c r="E65" s="15"/>
      <c r="F65" s="15"/>
      <c r="G65" s="13"/>
      <c r="H65" s="15"/>
      <c r="I65" s="13"/>
      <c r="J65" s="13"/>
      <c r="K65" s="13"/>
      <c r="L65" s="15"/>
      <c r="M65" s="13"/>
      <c r="N65" s="13"/>
      <c r="O65" s="15"/>
    </row>
    <row r="66" spans="1:15" ht="12.75" hidden="1" thickBot="1" x14ac:dyDescent="0.25">
      <c r="A66" s="180" t="s">
        <v>30</v>
      </c>
      <c r="B66" s="180"/>
      <c r="C66" s="13"/>
      <c r="D66" s="180" t="s">
        <v>31</v>
      </c>
      <c r="E66" s="180"/>
      <c r="F66" s="14"/>
      <c r="G66" s="180" t="s">
        <v>32</v>
      </c>
      <c r="H66" s="180"/>
      <c r="I66" s="13"/>
      <c r="J66" s="13"/>
      <c r="K66" s="180" t="s">
        <v>33</v>
      </c>
      <c r="L66" s="180"/>
      <c r="M66" s="13"/>
      <c r="N66" s="180" t="s">
        <v>34</v>
      </c>
      <c r="O66" s="180"/>
    </row>
    <row r="67" spans="1:15" hidden="1" x14ac:dyDescent="0.2">
      <c r="A67" s="13"/>
      <c r="B67" s="15"/>
      <c r="C67" s="13"/>
      <c r="D67" s="13"/>
      <c r="E67" s="15"/>
      <c r="F67" s="15"/>
      <c r="G67" s="13"/>
      <c r="H67" s="15"/>
      <c r="I67" s="13"/>
      <c r="J67" s="13"/>
      <c r="K67" s="16" t="s">
        <v>2</v>
      </c>
      <c r="L67" s="17"/>
      <c r="M67" s="13"/>
      <c r="N67" s="18"/>
      <c r="O67" s="19"/>
    </row>
    <row r="68" spans="1:15" hidden="1" x14ac:dyDescent="0.2">
      <c r="A68" s="13"/>
      <c r="B68" s="15"/>
      <c r="C68" s="13"/>
      <c r="D68" s="13"/>
      <c r="E68" s="15"/>
      <c r="F68" s="15"/>
      <c r="G68" s="13"/>
      <c r="H68" s="15"/>
      <c r="I68" s="13"/>
      <c r="J68" s="13"/>
      <c r="K68" s="20" t="s">
        <v>21</v>
      </c>
      <c r="L68" s="21">
        <v>125</v>
      </c>
      <c r="M68" s="13"/>
      <c r="N68" s="18"/>
      <c r="O68" s="19"/>
    </row>
    <row r="69" spans="1:15" hidden="1" x14ac:dyDescent="0.2">
      <c r="A69" s="13"/>
      <c r="B69" s="15"/>
      <c r="C69" s="13"/>
      <c r="D69" s="13"/>
      <c r="E69" s="15"/>
      <c r="F69" s="15"/>
      <c r="G69" s="13"/>
      <c r="H69" s="15"/>
      <c r="I69" s="13"/>
      <c r="J69" s="13"/>
      <c r="K69" s="20" t="s">
        <v>15</v>
      </c>
      <c r="L69" s="21">
        <v>125</v>
      </c>
      <c r="M69" s="13"/>
      <c r="N69" s="18"/>
      <c r="O69" s="19"/>
    </row>
    <row r="70" spans="1:15" ht="12.75" hidden="1" thickBot="1" x14ac:dyDescent="0.25">
      <c r="A70" s="13"/>
      <c r="B70" s="15"/>
      <c r="C70" s="13"/>
      <c r="D70" s="13"/>
      <c r="E70" s="15"/>
      <c r="F70" s="15"/>
      <c r="G70" s="13"/>
      <c r="H70" s="15"/>
      <c r="I70" s="13"/>
      <c r="J70" s="13"/>
      <c r="K70" s="22" t="s">
        <v>22</v>
      </c>
      <c r="L70" s="23">
        <v>125</v>
      </c>
      <c r="M70" s="13"/>
      <c r="N70" s="18"/>
      <c r="O70" s="19"/>
    </row>
    <row r="71" spans="1:15" ht="12.75" hidden="1" thickBot="1" x14ac:dyDescent="0.25">
      <c r="A71" s="13"/>
      <c r="B71" s="15"/>
      <c r="C71" s="13"/>
      <c r="D71" s="13"/>
      <c r="E71" s="15"/>
      <c r="F71" s="15"/>
      <c r="G71" s="13"/>
      <c r="H71" s="15"/>
      <c r="I71" s="13"/>
      <c r="J71" s="13"/>
      <c r="K71" s="13"/>
      <c r="L71" s="15"/>
      <c r="M71" s="13"/>
      <c r="N71" s="13"/>
      <c r="O71" s="15"/>
    </row>
    <row r="72" spans="1:15" hidden="1" x14ac:dyDescent="0.2">
      <c r="A72" s="16" t="s">
        <v>3</v>
      </c>
      <c r="B72" s="17"/>
      <c r="C72" s="13"/>
      <c r="D72" s="16" t="s">
        <v>3</v>
      </c>
      <c r="E72" s="17"/>
      <c r="F72" s="19"/>
      <c r="G72" s="18"/>
      <c r="H72" s="19"/>
      <c r="I72" s="13"/>
      <c r="J72" s="13"/>
      <c r="K72" s="18"/>
      <c r="L72" s="19"/>
      <c r="M72" s="13"/>
      <c r="N72" s="16" t="s">
        <v>3</v>
      </c>
      <c r="O72" s="17"/>
    </row>
    <row r="73" spans="1:15" hidden="1" x14ac:dyDescent="0.2">
      <c r="A73" s="20" t="s">
        <v>23</v>
      </c>
      <c r="B73" s="21">
        <v>67</v>
      </c>
      <c r="C73" s="13"/>
      <c r="D73" s="20" t="s">
        <v>23</v>
      </c>
      <c r="E73" s="21">
        <v>133</v>
      </c>
      <c r="F73" s="19"/>
      <c r="G73" s="18"/>
      <c r="H73" s="19"/>
      <c r="I73" s="13"/>
      <c r="J73" s="13"/>
      <c r="K73" s="18"/>
      <c r="L73" s="19"/>
      <c r="M73" s="13"/>
      <c r="N73" s="20" t="s">
        <v>23</v>
      </c>
      <c r="O73" s="21">
        <v>250</v>
      </c>
    </row>
    <row r="74" spans="1:15" hidden="1" x14ac:dyDescent="0.2">
      <c r="A74" s="20" t="s">
        <v>24</v>
      </c>
      <c r="B74" s="21">
        <v>67</v>
      </c>
      <c r="C74" s="13"/>
      <c r="D74" s="20" t="s">
        <v>24</v>
      </c>
      <c r="E74" s="21">
        <v>133</v>
      </c>
      <c r="F74" s="19"/>
      <c r="G74" s="18"/>
      <c r="H74" s="19"/>
      <c r="I74" s="13"/>
      <c r="J74" s="13"/>
      <c r="K74" s="18"/>
      <c r="L74" s="19"/>
      <c r="M74" s="13"/>
      <c r="N74" s="20" t="s">
        <v>24</v>
      </c>
      <c r="O74" s="21">
        <v>250</v>
      </c>
    </row>
    <row r="75" spans="1:15" hidden="1" x14ac:dyDescent="0.2">
      <c r="A75" s="20" t="s">
        <v>25</v>
      </c>
      <c r="B75" s="21">
        <v>67</v>
      </c>
      <c r="C75" s="13"/>
      <c r="D75" s="20" t="s">
        <v>25</v>
      </c>
      <c r="E75" s="21">
        <v>133</v>
      </c>
      <c r="F75" s="19"/>
      <c r="G75" s="18"/>
      <c r="H75" s="19"/>
      <c r="I75" s="13"/>
      <c r="J75" s="13"/>
      <c r="K75" s="18"/>
      <c r="L75" s="19"/>
      <c r="M75" s="13"/>
      <c r="N75" s="20" t="s">
        <v>25</v>
      </c>
      <c r="O75" s="21">
        <v>250</v>
      </c>
    </row>
    <row r="76" spans="1:15" hidden="1" x14ac:dyDescent="0.2">
      <c r="A76" s="20" t="s">
        <v>26</v>
      </c>
      <c r="B76" s="21">
        <v>67</v>
      </c>
      <c r="C76" s="13"/>
      <c r="D76" s="20" t="s">
        <v>26</v>
      </c>
      <c r="E76" s="21">
        <v>133</v>
      </c>
      <c r="F76" s="19"/>
      <c r="G76" s="18"/>
      <c r="H76" s="19"/>
      <c r="I76" s="13"/>
      <c r="J76" s="13"/>
      <c r="K76" s="18"/>
      <c r="L76" s="19"/>
      <c r="M76" s="13"/>
      <c r="N76" s="20" t="s">
        <v>26</v>
      </c>
      <c r="O76" s="21">
        <v>250</v>
      </c>
    </row>
    <row r="77" spans="1:15" ht="12.75" hidden="1" thickBot="1" x14ac:dyDescent="0.25">
      <c r="A77" s="22" t="s">
        <v>27</v>
      </c>
      <c r="B77" s="23">
        <v>67</v>
      </c>
      <c r="C77" s="13"/>
      <c r="D77" s="22" t="s">
        <v>27</v>
      </c>
      <c r="E77" s="23">
        <v>133</v>
      </c>
      <c r="F77" s="19"/>
      <c r="G77" s="18"/>
      <c r="H77" s="19"/>
      <c r="I77" s="13"/>
      <c r="J77" s="13"/>
      <c r="K77" s="18"/>
      <c r="L77" s="19"/>
      <c r="M77" s="13"/>
      <c r="N77" s="22" t="s">
        <v>27</v>
      </c>
      <c r="O77" s="23">
        <v>250</v>
      </c>
    </row>
    <row r="78" spans="1:15" ht="12.75" hidden="1" thickBot="1" x14ac:dyDescent="0.25">
      <c r="A78" s="13"/>
      <c r="B78" s="15"/>
      <c r="C78" s="13"/>
      <c r="D78" s="13"/>
      <c r="E78" s="15"/>
      <c r="F78" s="15"/>
      <c r="G78" s="13"/>
      <c r="H78" s="15"/>
      <c r="I78" s="13"/>
      <c r="J78" s="13"/>
      <c r="K78" s="13"/>
      <c r="L78" s="15"/>
      <c r="M78" s="13"/>
      <c r="N78" s="13"/>
      <c r="O78" s="15"/>
    </row>
    <row r="79" spans="1:15" hidden="1" x14ac:dyDescent="0.2">
      <c r="A79" s="13"/>
      <c r="B79" s="15"/>
      <c r="C79" s="13"/>
      <c r="D79" s="16" t="s">
        <v>4</v>
      </c>
      <c r="E79" s="17"/>
      <c r="F79" s="19"/>
      <c r="G79" s="16" t="s">
        <v>4</v>
      </c>
      <c r="H79" s="17"/>
      <c r="I79" s="13"/>
      <c r="J79" s="13"/>
      <c r="K79" s="18"/>
      <c r="L79" s="19"/>
      <c r="M79" s="13"/>
      <c r="N79" s="18"/>
      <c r="O79" s="19"/>
    </row>
    <row r="80" spans="1:15" ht="12.75" hidden="1" thickBot="1" x14ac:dyDescent="0.25">
      <c r="A80" s="13"/>
      <c r="B80" s="15"/>
      <c r="C80" s="13"/>
      <c r="D80" s="22" t="s">
        <v>28</v>
      </c>
      <c r="E80" s="23">
        <v>100</v>
      </c>
      <c r="F80" s="19"/>
      <c r="G80" s="22" t="s">
        <v>28</v>
      </c>
      <c r="H80" s="23">
        <v>150</v>
      </c>
      <c r="I80" s="13"/>
      <c r="J80" s="13"/>
      <c r="K80" s="18"/>
      <c r="L80" s="19"/>
      <c r="M80" s="13"/>
      <c r="N80" s="18"/>
      <c r="O80" s="19"/>
    </row>
    <row r="81" spans="1:10" hidden="1" x14ac:dyDescent="0.2"/>
    <row r="82" spans="1:10" hidden="1" x14ac:dyDescent="0.2">
      <c r="A82" t="s">
        <v>6</v>
      </c>
    </row>
    <row r="83" spans="1:10" hidden="1" x14ac:dyDescent="0.2">
      <c r="A83" s="2" t="s">
        <v>36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 hidden="1" x14ac:dyDescent="0.2">
      <c r="A84" s="181" t="s">
        <v>30</v>
      </c>
      <c r="B84" s="181"/>
      <c r="C84" s="181" t="s">
        <v>31</v>
      </c>
      <c r="D84" s="181"/>
      <c r="E84" s="181" t="s">
        <v>37</v>
      </c>
      <c r="F84" s="181"/>
      <c r="G84" s="181" t="s">
        <v>32</v>
      </c>
      <c r="H84" s="181"/>
      <c r="I84" s="181" t="s">
        <v>38</v>
      </c>
      <c r="J84" s="181"/>
    </row>
    <row r="85" spans="1:10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thickBo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idden="1" x14ac:dyDescent="0.2">
      <c r="A100" s="5" t="s">
        <v>3</v>
      </c>
      <c r="B100" s="25"/>
      <c r="C100" s="2"/>
      <c r="D100" s="2"/>
      <c r="E100" s="5" t="s">
        <v>3</v>
      </c>
      <c r="F100" s="25"/>
      <c r="G100" s="2"/>
      <c r="H100" s="2"/>
      <c r="I100" s="5" t="s">
        <v>3</v>
      </c>
      <c r="J100" s="25"/>
    </row>
    <row r="101" spans="1:10" hidden="1" x14ac:dyDescent="0.2">
      <c r="A101" s="9" t="s">
        <v>23</v>
      </c>
      <c r="B101" s="26">
        <v>53.5</v>
      </c>
      <c r="C101" s="2"/>
      <c r="D101" s="2"/>
      <c r="E101" s="9" t="s">
        <v>23</v>
      </c>
      <c r="F101" s="26">
        <v>85</v>
      </c>
      <c r="G101" s="2"/>
      <c r="H101" s="2"/>
      <c r="I101" s="9" t="s">
        <v>23</v>
      </c>
      <c r="J101" s="26">
        <v>128</v>
      </c>
    </row>
    <row r="102" spans="1:10" hidden="1" x14ac:dyDescent="0.2">
      <c r="A102" s="9" t="s">
        <v>24</v>
      </c>
      <c r="B102" s="26">
        <v>53.5</v>
      </c>
      <c r="C102" s="2"/>
      <c r="D102" s="2"/>
      <c r="E102" s="9" t="s">
        <v>24</v>
      </c>
      <c r="F102" s="26">
        <v>85</v>
      </c>
      <c r="G102" s="2"/>
      <c r="H102" s="2"/>
      <c r="I102" s="9" t="s">
        <v>24</v>
      </c>
      <c r="J102" s="26">
        <v>128</v>
      </c>
    </row>
    <row r="103" spans="1:10" hidden="1" x14ac:dyDescent="0.2">
      <c r="A103" s="9" t="s">
        <v>25</v>
      </c>
      <c r="B103" s="26">
        <v>53.5</v>
      </c>
      <c r="C103" s="2"/>
      <c r="D103" s="2"/>
      <c r="E103" s="9" t="s">
        <v>25</v>
      </c>
      <c r="F103" s="26">
        <v>85</v>
      </c>
      <c r="G103" s="2"/>
      <c r="H103" s="2"/>
      <c r="I103" s="9" t="s">
        <v>25</v>
      </c>
      <c r="J103" s="26">
        <v>128</v>
      </c>
    </row>
    <row r="104" spans="1:10" hidden="1" x14ac:dyDescent="0.2">
      <c r="A104" s="9" t="s">
        <v>26</v>
      </c>
      <c r="B104" s="26">
        <v>53.5</v>
      </c>
      <c r="C104" s="2"/>
      <c r="D104" s="2"/>
      <c r="E104" s="9" t="s">
        <v>26</v>
      </c>
      <c r="F104" s="26">
        <v>85</v>
      </c>
      <c r="G104" s="2"/>
      <c r="H104" s="2"/>
      <c r="I104" s="9" t="s">
        <v>26</v>
      </c>
      <c r="J104" s="26">
        <v>128</v>
      </c>
    </row>
    <row r="105" spans="1:10" ht="12.75" hidden="1" thickBot="1" x14ac:dyDescent="0.25">
      <c r="A105" s="11" t="s">
        <v>27</v>
      </c>
      <c r="B105" s="27">
        <v>53.5</v>
      </c>
      <c r="C105" s="2"/>
      <c r="D105" s="2"/>
      <c r="E105" s="11" t="s">
        <v>27</v>
      </c>
      <c r="F105" s="27">
        <v>85</v>
      </c>
      <c r="G105" s="2"/>
      <c r="H105" s="2"/>
      <c r="I105" s="11" t="s">
        <v>27</v>
      </c>
      <c r="J105" s="27">
        <v>128</v>
      </c>
    </row>
    <row r="106" spans="1:10" ht="12.75" hidden="1" thickBo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idden="1" x14ac:dyDescent="0.2">
      <c r="A107" s="2"/>
      <c r="B107" s="2"/>
      <c r="C107" s="5" t="s">
        <v>4</v>
      </c>
      <c r="D107" s="25"/>
      <c r="E107" s="2"/>
      <c r="F107" s="2"/>
      <c r="G107" s="5" t="s">
        <v>4</v>
      </c>
      <c r="H107" s="25"/>
      <c r="I107" s="2"/>
      <c r="J107" s="2"/>
    </row>
    <row r="108" spans="1:10" ht="12.75" hidden="1" thickBot="1" x14ac:dyDescent="0.25">
      <c r="A108" s="2"/>
      <c r="B108" s="2"/>
      <c r="C108" s="11" t="s">
        <v>28</v>
      </c>
      <c r="D108" s="27">
        <v>100</v>
      </c>
      <c r="E108" s="2"/>
      <c r="F108" s="2"/>
      <c r="G108" s="11" t="s">
        <v>28</v>
      </c>
      <c r="H108" s="27">
        <v>150</v>
      </c>
      <c r="I108" s="2"/>
      <c r="J108" s="2"/>
    </row>
    <row r="109" spans="1:10" hidden="1" x14ac:dyDescent="0.2"/>
    <row r="110" spans="1:10" hidden="1" x14ac:dyDescent="0.2">
      <c r="A110" s="13" t="s">
        <v>35</v>
      </c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hidden="1" x14ac:dyDescent="0.2">
      <c r="A111" s="180" t="s">
        <v>30</v>
      </c>
      <c r="B111" s="180"/>
      <c r="C111" s="180" t="s">
        <v>31</v>
      </c>
      <c r="D111" s="180"/>
      <c r="E111" s="180" t="s">
        <v>37</v>
      </c>
      <c r="F111" s="180"/>
      <c r="G111" s="180" t="s">
        <v>32</v>
      </c>
      <c r="H111" s="180"/>
      <c r="I111" s="180" t="s">
        <v>38</v>
      </c>
      <c r="J111" s="180"/>
    </row>
    <row r="112" spans="1:10" hidden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hidden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hidden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hidden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hidden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hidden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hidden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hidden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hidden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hidden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idden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hidden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hidden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hidden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ht="12.75" hidden="1" thickBo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hidden="1" x14ac:dyDescent="0.2">
      <c r="A127" s="16" t="s">
        <v>3</v>
      </c>
      <c r="B127" s="28"/>
      <c r="C127" s="13"/>
      <c r="D127" s="13"/>
      <c r="E127" s="16" t="s">
        <v>3</v>
      </c>
      <c r="F127" s="28"/>
      <c r="G127" s="13"/>
      <c r="H127" s="13"/>
      <c r="I127" s="16" t="s">
        <v>3</v>
      </c>
      <c r="J127" s="28">
        <v>161</v>
      </c>
    </row>
    <row r="128" spans="1:10" hidden="1" x14ac:dyDescent="0.2">
      <c r="A128" s="20" t="s">
        <v>23</v>
      </c>
      <c r="B128" s="29">
        <v>67</v>
      </c>
      <c r="C128" s="13"/>
      <c r="D128" s="13"/>
      <c r="E128" s="20" t="s">
        <v>23</v>
      </c>
      <c r="F128" s="29">
        <v>107</v>
      </c>
      <c r="G128" s="13"/>
      <c r="H128" s="13"/>
      <c r="I128" s="20" t="s">
        <v>23</v>
      </c>
      <c r="J128" s="29">
        <v>161</v>
      </c>
    </row>
    <row r="129" spans="1:10" hidden="1" x14ac:dyDescent="0.2">
      <c r="A129" s="20" t="s">
        <v>24</v>
      </c>
      <c r="B129" s="29">
        <v>67</v>
      </c>
      <c r="C129" s="13"/>
      <c r="D129" s="13"/>
      <c r="E129" s="20" t="s">
        <v>24</v>
      </c>
      <c r="F129" s="29">
        <v>107</v>
      </c>
      <c r="G129" s="13"/>
      <c r="H129" s="13"/>
      <c r="I129" s="20" t="s">
        <v>24</v>
      </c>
      <c r="J129" s="29">
        <v>161</v>
      </c>
    </row>
    <row r="130" spans="1:10" hidden="1" x14ac:dyDescent="0.2">
      <c r="A130" s="20" t="s">
        <v>25</v>
      </c>
      <c r="B130" s="29">
        <v>67</v>
      </c>
      <c r="C130" s="13"/>
      <c r="D130" s="13"/>
      <c r="E130" s="20" t="s">
        <v>25</v>
      </c>
      <c r="F130" s="29">
        <v>107</v>
      </c>
      <c r="G130" s="13"/>
      <c r="H130" s="13"/>
      <c r="I130" s="20" t="s">
        <v>25</v>
      </c>
      <c r="J130" s="29">
        <v>161</v>
      </c>
    </row>
    <row r="131" spans="1:10" hidden="1" x14ac:dyDescent="0.2">
      <c r="A131" s="20" t="s">
        <v>26</v>
      </c>
      <c r="B131" s="29">
        <v>67</v>
      </c>
      <c r="C131" s="13"/>
      <c r="D131" s="13"/>
      <c r="E131" s="20" t="s">
        <v>26</v>
      </c>
      <c r="F131" s="29">
        <v>107</v>
      </c>
      <c r="G131" s="13"/>
      <c r="H131" s="13"/>
      <c r="I131" s="20" t="s">
        <v>26</v>
      </c>
      <c r="J131" s="29">
        <v>161</v>
      </c>
    </row>
    <row r="132" spans="1:10" ht="12.75" hidden="1" thickBot="1" x14ac:dyDescent="0.25">
      <c r="A132" s="22" t="s">
        <v>27</v>
      </c>
      <c r="B132" s="30">
        <v>67</v>
      </c>
      <c r="C132" s="13"/>
      <c r="D132" s="13"/>
      <c r="E132" s="22" t="s">
        <v>27</v>
      </c>
      <c r="F132" s="30">
        <v>107</v>
      </c>
      <c r="G132" s="13"/>
      <c r="H132" s="13"/>
      <c r="I132" s="22" t="s">
        <v>27</v>
      </c>
      <c r="J132" s="30">
        <v>161</v>
      </c>
    </row>
    <row r="133" spans="1:10" ht="12.75" hidden="1" thickBo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hidden="1" x14ac:dyDescent="0.2">
      <c r="A134" s="13"/>
      <c r="B134" s="13"/>
      <c r="C134" s="16" t="s">
        <v>4</v>
      </c>
      <c r="D134" s="28"/>
      <c r="E134" s="13"/>
      <c r="F134" s="13"/>
      <c r="G134" s="16" t="s">
        <v>4</v>
      </c>
      <c r="H134" s="28"/>
      <c r="I134" s="13"/>
      <c r="J134" s="13"/>
    </row>
    <row r="135" spans="1:10" ht="12.75" hidden="1" thickBot="1" x14ac:dyDescent="0.25">
      <c r="A135" s="13"/>
      <c r="B135" s="13"/>
      <c r="C135" s="22" t="s">
        <v>28</v>
      </c>
      <c r="D135" s="30">
        <v>100</v>
      </c>
      <c r="E135" s="13"/>
      <c r="F135" s="13"/>
      <c r="G135" s="22" t="s">
        <v>28</v>
      </c>
      <c r="H135" s="30">
        <v>150</v>
      </c>
      <c r="I135" s="13"/>
      <c r="J135" s="13"/>
    </row>
    <row r="136" spans="1:10" hidden="1" x14ac:dyDescent="0.2"/>
    <row r="137" spans="1:10" hidden="1" x14ac:dyDescent="0.2">
      <c r="A137" s="2" t="s">
        <v>46</v>
      </c>
      <c r="B137" s="2"/>
      <c r="C137" s="2"/>
      <c r="D137" s="2"/>
      <c r="E137" s="2"/>
      <c r="F137" s="24"/>
      <c r="G137" s="24"/>
      <c r="H137" s="24"/>
      <c r="I137" s="24"/>
    </row>
    <row r="138" spans="1:10" hidden="1" x14ac:dyDescent="0.2">
      <c r="A138" s="179" t="s">
        <v>40</v>
      </c>
      <c r="B138" s="179"/>
      <c r="C138" s="33"/>
      <c r="D138" s="179" t="s">
        <v>41</v>
      </c>
      <c r="E138" s="179"/>
      <c r="F138" s="185"/>
      <c r="G138" s="185"/>
      <c r="H138" s="185"/>
      <c r="I138" s="185"/>
    </row>
    <row r="139" spans="1:10" hidden="1" x14ac:dyDescent="0.2">
      <c r="A139" s="7"/>
      <c r="B139" s="8"/>
      <c r="C139" s="8"/>
      <c r="D139" s="7"/>
      <c r="E139" s="7"/>
      <c r="F139" s="34"/>
      <c r="G139" s="34"/>
      <c r="H139" s="34"/>
      <c r="I139" s="34"/>
    </row>
    <row r="140" spans="1:10" hidden="1" x14ac:dyDescent="0.2">
      <c r="A140" s="7"/>
      <c r="B140" s="8"/>
      <c r="C140" s="8"/>
      <c r="D140" s="7"/>
      <c r="E140" s="7"/>
      <c r="F140" s="34"/>
      <c r="G140" s="34"/>
      <c r="H140" s="34"/>
      <c r="I140" s="34"/>
    </row>
    <row r="141" spans="1:10" hidden="1" x14ac:dyDescent="0.2">
      <c r="A141" s="7"/>
      <c r="B141" s="8"/>
      <c r="C141" s="8"/>
      <c r="D141" s="7"/>
      <c r="E141" s="7"/>
      <c r="F141" s="34"/>
      <c r="G141" s="34"/>
      <c r="H141" s="34"/>
      <c r="I141" s="34"/>
    </row>
    <row r="142" spans="1:10" hidden="1" x14ac:dyDescent="0.2">
      <c r="A142" s="7"/>
      <c r="B142" s="8"/>
      <c r="C142" s="8"/>
      <c r="D142" s="7"/>
      <c r="E142" s="7"/>
      <c r="F142" s="34"/>
      <c r="G142" s="34"/>
      <c r="H142" s="34"/>
      <c r="I142" s="34"/>
    </row>
    <row r="143" spans="1:10" hidden="1" x14ac:dyDescent="0.2">
      <c r="A143" s="7"/>
      <c r="B143" s="8"/>
      <c r="C143" s="8"/>
      <c r="D143" s="7"/>
      <c r="E143" s="7"/>
      <c r="F143" s="34"/>
      <c r="G143" s="34"/>
      <c r="H143" s="34"/>
      <c r="I143" s="34"/>
    </row>
    <row r="144" spans="1:10" hidden="1" x14ac:dyDescent="0.2">
      <c r="A144" s="7"/>
      <c r="B144" s="8"/>
      <c r="C144" s="8"/>
      <c r="D144" s="7"/>
      <c r="E144" s="7"/>
      <c r="F144" s="34"/>
      <c r="G144" s="34"/>
      <c r="H144" s="34"/>
      <c r="I144" s="34"/>
    </row>
    <row r="145" spans="1:9" hidden="1" x14ac:dyDescent="0.2">
      <c r="A145" s="7"/>
      <c r="B145" s="8"/>
      <c r="C145" s="8"/>
      <c r="D145" s="7"/>
      <c r="E145" s="7"/>
      <c r="F145" s="34"/>
      <c r="G145" s="34"/>
      <c r="H145" s="34"/>
      <c r="I145" s="34"/>
    </row>
    <row r="146" spans="1:9" ht="12.75" hidden="1" thickBot="1" x14ac:dyDescent="0.25">
      <c r="A146" s="7"/>
      <c r="B146" s="8"/>
      <c r="C146" s="8"/>
      <c r="D146" s="7"/>
      <c r="E146" s="7"/>
      <c r="F146" s="34"/>
      <c r="G146" s="34"/>
      <c r="H146" s="34"/>
      <c r="I146" s="34"/>
    </row>
    <row r="147" spans="1:9" hidden="1" x14ac:dyDescent="0.2">
      <c r="A147" s="7"/>
      <c r="B147" s="8"/>
      <c r="C147" s="8"/>
      <c r="D147" s="5" t="s">
        <v>2</v>
      </c>
      <c r="E147" s="25"/>
      <c r="F147" s="34"/>
      <c r="G147" s="34"/>
      <c r="H147" s="34"/>
      <c r="I147" s="34"/>
    </row>
    <row r="148" spans="1:9" hidden="1" x14ac:dyDescent="0.2">
      <c r="A148" s="7"/>
      <c r="B148" s="8"/>
      <c r="C148" s="8"/>
      <c r="D148" s="9" t="s">
        <v>21</v>
      </c>
      <c r="E148" s="26">
        <v>125</v>
      </c>
      <c r="F148" s="34"/>
      <c r="G148" s="34"/>
      <c r="H148" s="34"/>
      <c r="I148" s="34"/>
    </row>
    <row r="149" spans="1:9" hidden="1" x14ac:dyDescent="0.2">
      <c r="A149" s="7"/>
      <c r="B149" s="8"/>
      <c r="C149" s="8"/>
      <c r="D149" s="9" t="s">
        <v>15</v>
      </c>
      <c r="E149" s="26">
        <v>125</v>
      </c>
      <c r="F149" s="34"/>
      <c r="G149" s="34"/>
      <c r="H149" s="34"/>
      <c r="I149" s="34"/>
    </row>
    <row r="150" spans="1:9" ht="12.75" hidden="1" thickBot="1" x14ac:dyDescent="0.25">
      <c r="A150" s="7"/>
      <c r="B150" s="8"/>
      <c r="C150" s="8"/>
      <c r="D150" s="11" t="s">
        <v>22</v>
      </c>
      <c r="E150" s="27">
        <v>125</v>
      </c>
      <c r="F150" s="34"/>
      <c r="G150" s="34"/>
      <c r="H150" s="34"/>
      <c r="I150" s="34"/>
    </row>
    <row r="151" spans="1:9" ht="12.75" hidden="1" thickBot="1" x14ac:dyDescent="0.25">
      <c r="A151" s="7"/>
      <c r="B151" s="8"/>
      <c r="C151" s="8"/>
      <c r="D151" s="7"/>
      <c r="E151" s="7"/>
      <c r="F151" s="34"/>
      <c r="G151" s="34"/>
      <c r="H151" s="34"/>
      <c r="I151" s="34"/>
    </row>
    <row r="152" spans="1:9" hidden="1" x14ac:dyDescent="0.2">
      <c r="A152" s="5" t="s">
        <v>3</v>
      </c>
      <c r="B152" s="6"/>
      <c r="C152" s="8"/>
      <c r="D152" s="5" t="s">
        <v>3</v>
      </c>
      <c r="E152" s="25"/>
      <c r="F152" s="34"/>
      <c r="G152" s="34"/>
      <c r="H152" s="34"/>
      <c r="I152" s="34"/>
    </row>
    <row r="153" spans="1:9" hidden="1" x14ac:dyDescent="0.2">
      <c r="A153" s="9" t="s">
        <v>23</v>
      </c>
      <c r="B153" s="10">
        <v>67</v>
      </c>
      <c r="C153" s="8"/>
      <c r="D153" s="9" t="s">
        <v>23</v>
      </c>
      <c r="E153" s="26">
        <v>193</v>
      </c>
      <c r="F153" s="34"/>
      <c r="G153" s="34"/>
      <c r="H153" s="34"/>
      <c r="I153" s="34"/>
    </row>
    <row r="154" spans="1:9" hidden="1" x14ac:dyDescent="0.2">
      <c r="A154" s="9" t="s">
        <v>24</v>
      </c>
      <c r="B154" s="10">
        <v>67</v>
      </c>
      <c r="C154" s="8"/>
      <c r="D154" s="9" t="s">
        <v>24</v>
      </c>
      <c r="E154" s="26">
        <v>193</v>
      </c>
      <c r="F154" s="34"/>
      <c r="G154" s="34"/>
      <c r="H154" s="34"/>
      <c r="I154" s="34"/>
    </row>
    <row r="155" spans="1:9" hidden="1" x14ac:dyDescent="0.2">
      <c r="A155" s="9" t="s">
        <v>25</v>
      </c>
      <c r="B155" s="10">
        <v>67</v>
      </c>
      <c r="C155" s="8"/>
      <c r="D155" s="9" t="s">
        <v>25</v>
      </c>
      <c r="E155" s="26">
        <v>193</v>
      </c>
      <c r="F155" s="34"/>
      <c r="G155" s="34"/>
      <c r="H155" s="34"/>
      <c r="I155" s="34"/>
    </row>
    <row r="156" spans="1:9" hidden="1" x14ac:dyDescent="0.2">
      <c r="A156" s="9" t="s">
        <v>26</v>
      </c>
      <c r="B156" s="10">
        <v>67</v>
      </c>
      <c r="C156" s="8"/>
      <c r="D156" s="9" t="s">
        <v>26</v>
      </c>
      <c r="E156" s="26">
        <v>193</v>
      </c>
      <c r="F156" s="34"/>
      <c r="G156" s="34"/>
      <c r="H156" s="34"/>
      <c r="I156" s="34"/>
    </row>
    <row r="157" spans="1:9" ht="12.75" hidden="1" thickBot="1" x14ac:dyDescent="0.25">
      <c r="A157" s="11" t="s">
        <v>27</v>
      </c>
      <c r="B157" s="12">
        <v>67</v>
      </c>
      <c r="C157" s="8"/>
      <c r="D157" s="11" t="s">
        <v>27</v>
      </c>
      <c r="E157" s="27">
        <v>193</v>
      </c>
      <c r="F157" s="34"/>
      <c r="G157" s="34"/>
      <c r="H157" s="34"/>
      <c r="I157" s="34"/>
    </row>
    <row r="158" spans="1:9" hidden="1" x14ac:dyDescent="0.2">
      <c r="A158" s="7"/>
      <c r="B158" s="8"/>
      <c r="C158" s="8"/>
      <c r="D158" s="7"/>
      <c r="E158" s="7"/>
      <c r="F158" s="34"/>
      <c r="G158" s="34"/>
      <c r="H158" s="34"/>
      <c r="I158" s="34"/>
    </row>
    <row r="159" spans="1:9" hidden="1" x14ac:dyDescent="0.2">
      <c r="A159" s="7"/>
      <c r="B159" s="8"/>
      <c r="C159" s="8"/>
      <c r="D159" s="7"/>
      <c r="E159" s="7"/>
      <c r="F159" s="34"/>
      <c r="G159" s="34"/>
      <c r="H159" s="34"/>
      <c r="I159" s="34"/>
    </row>
    <row r="160" spans="1:9" hidden="1" x14ac:dyDescent="0.2">
      <c r="A160" s="7"/>
      <c r="B160" s="8"/>
      <c r="C160" s="8"/>
      <c r="D160" s="7"/>
      <c r="E160" s="7"/>
      <c r="F160" s="34"/>
      <c r="G160" s="34"/>
      <c r="H160" s="34"/>
      <c r="I160" s="34"/>
    </row>
    <row r="161" spans="1:9" hidden="1" x14ac:dyDescent="0.2">
      <c r="A161" s="7"/>
      <c r="B161" s="7"/>
      <c r="C161" s="7"/>
      <c r="D161" s="7"/>
      <c r="E161" s="7"/>
      <c r="F161" s="34"/>
      <c r="G161" s="34"/>
      <c r="H161" s="34"/>
      <c r="I161" s="34"/>
    </row>
    <row r="162" spans="1:9" hidden="1" x14ac:dyDescent="0.2">
      <c r="A162" s="7"/>
      <c r="B162" s="7"/>
      <c r="C162" s="7"/>
      <c r="D162" s="7"/>
      <c r="E162" s="7"/>
      <c r="F162" s="34"/>
      <c r="G162" s="34"/>
      <c r="H162" s="34"/>
      <c r="I162" s="34"/>
    </row>
    <row r="163" spans="1:9" hidden="1" x14ac:dyDescent="0.2">
      <c r="A163" s="7"/>
      <c r="B163" s="7"/>
      <c r="C163" s="7"/>
      <c r="D163" s="7"/>
      <c r="E163" s="7"/>
      <c r="F163" s="34"/>
      <c r="G163" s="34"/>
      <c r="H163" s="34"/>
      <c r="I163" s="34"/>
    </row>
    <row r="164" spans="1:9" hidden="1" x14ac:dyDescent="0.2"/>
    <row r="165" spans="1:9" hidden="1" x14ac:dyDescent="0.2">
      <c r="A165" s="2" t="s">
        <v>45</v>
      </c>
      <c r="B165" s="2"/>
      <c r="C165" s="2"/>
      <c r="D165" s="2"/>
      <c r="E165" s="2"/>
    </row>
    <row r="166" spans="1:9" hidden="1" x14ac:dyDescent="0.2">
      <c r="A166" s="179" t="s">
        <v>40</v>
      </c>
      <c r="B166" s="179"/>
      <c r="C166" s="33"/>
      <c r="D166" s="179" t="s">
        <v>41</v>
      </c>
      <c r="E166" s="179"/>
    </row>
    <row r="167" spans="1:9" hidden="1" x14ac:dyDescent="0.2">
      <c r="A167" s="7" t="s">
        <v>1</v>
      </c>
      <c r="B167" s="7"/>
      <c r="C167" s="7"/>
      <c r="D167" s="7"/>
      <c r="E167" s="7"/>
    </row>
    <row r="168" spans="1:9" hidden="1" x14ac:dyDescent="0.2">
      <c r="A168" s="7" t="s">
        <v>14</v>
      </c>
      <c r="B168" s="7"/>
      <c r="C168" s="7"/>
      <c r="D168" s="7"/>
      <c r="E168" s="7"/>
    </row>
    <row r="169" spans="1:9" hidden="1" x14ac:dyDescent="0.2">
      <c r="A169" s="7" t="s">
        <v>16</v>
      </c>
      <c r="B169" s="7"/>
      <c r="C169" s="7"/>
      <c r="D169" s="7"/>
      <c r="E169" s="7"/>
    </row>
    <row r="170" spans="1:9" hidden="1" x14ac:dyDescent="0.2">
      <c r="A170" s="7" t="s">
        <v>17</v>
      </c>
      <c r="B170" s="7"/>
      <c r="C170" s="7"/>
      <c r="D170" s="7"/>
      <c r="E170" s="7"/>
    </row>
    <row r="171" spans="1:9" hidden="1" x14ac:dyDescent="0.2">
      <c r="A171" s="7" t="s">
        <v>18</v>
      </c>
      <c r="B171" s="7"/>
      <c r="C171" s="7"/>
      <c r="D171" s="7"/>
      <c r="E171" s="7"/>
    </row>
    <row r="172" spans="1:9" hidden="1" x14ac:dyDescent="0.2">
      <c r="A172" s="7" t="s">
        <v>19</v>
      </c>
      <c r="B172" s="7"/>
      <c r="C172" s="7"/>
      <c r="D172" s="7"/>
      <c r="E172" s="7"/>
    </row>
    <row r="173" spans="1:9" hidden="1" x14ac:dyDescent="0.2">
      <c r="A173" s="7" t="s">
        <v>20</v>
      </c>
      <c r="B173" s="7"/>
      <c r="C173" s="7"/>
      <c r="D173" s="7"/>
      <c r="E173" s="7"/>
    </row>
    <row r="174" spans="1:9" hidden="1" x14ac:dyDescent="0.2">
      <c r="A174" s="7"/>
      <c r="B174" s="7"/>
      <c r="C174" s="7"/>
      <c r="D174" s="7"/>
      <c r="E174" s="7"/>
    </row>
    <row r="175" spans="1:9" hidden="1" x14ac:dyDescent="0.2">
      <c r="A175" s="7" t="s">
        <v>2</v>
      </c>
      <c r="B175" s="7"/>
      <c r="C175" s="7"/>
      <c r="D175" s="7"/>
      <c r="E175" s="7"/>
    </row>
    <row r="176" spans="1:9" hidden="1" x14ac:dyDescent="0.2">
      <c r="A176" s="7" t="s">
        <v>21</v>
      </c>
      <c r="B176" s="7"/>
      <c r="C176" s="7"/>
      <c r="D176" s="7"/>
      <c r="E176" s="7"/>
    </row>
    <row r="177" spans="1:5" hidden="1" x14ac:dyDescent="0.2">
      <c r="A177" s="7" t="s">
        <v>15</v>
      </c>
      <c r="B177" s="7"/>
      <c r="C177" s="7"/>
      <c r="D177" s="7"/>
      <c r="E177" s="7"/>
    </row>
    <row r="178" spans="1:5" hidden="1" x14ac:dyDescent="0.2">
      <c r="A178" s="7" t="s">
        <v>22</v>
      </c>
      <c r="B178" s="7"/>
      <c r="C178" s="7"/>
      <c r="D178" s="7"/>
      <c r="E178" s="7"/>
    </row>
    <row r="179" spans="1:5" ht="12.75" hidden="1" thickBot="1" x14ac:dyDescent="0.25">
      <c r="A179" s="7"/>
      <c r="B179" s="7"/>
      <c r="C179" s="7"/>
      <c r="D179" s="7"/>
      <c r="E179" s="7"/>
    </row>
    <row r="180" spans="1:5" hidden="1" x14ac:dyDescent="0.2">
      <c r="A180" s="5" t="s">
        <v>3</v>
      </c>
      <c r="B180" s="25"/>
      <c r="C180" s="7"/>
      <c r="D180" s="5" t="s">
        <v>3</v>
      </c>
      <c r="E180" s="25"/>
    </row>
    <row r="181" spans="1:5" hidden="1" x14ac:dyDescent="0.2">
      <c r="A181" s="9" t="s">
        <v>23</v>
      </c>
      <c r="B181" s="26">
        <v>46</v>
      </c>
      <c r="C181" s="7"/>
      <c r="D181" s="9" t="s">
        <v>23</v>
      </c>
      <c r="E181" s="26">
        <v>193</v>
      </c>
    </row>
    <row r="182" spans="1:5" hidden="1" x14ac:dyDescent="0.2">
      <c r="A182" s="9" t="s">
        <v>24</v>
      </c>
      <c r="B182" s="26">
        <v>46</v>
      </c>
      <c r="C182" s="7"/>
      <c r="D182" s="9" t="s">
        <v>24</v>
      </c>
      <c r="E182" s="26">
        <v>193</v>
      </c>
    </row>
    <row r="183" spans="1:5" hidden="1" x14ac:dyDescent="0.2">
      <c r="A183" s="9" t="s">
        <v>25</v>
      </c>
      <c r="B183" s="26">
        <v>46</v>
      </c>
      <c r="C183" s="7"/>
      <c r="D183" s="9" t="s">
        <v>25</v>
      </c>
      <c r="E183" s="26">
        <v>193</v>
      </c>
    </row>
    <row r="184" spans="1:5" hidden="1" x14ac:dyDescent="0.2">
      <c r="A184" s="9" t="s">
        <v>26</v>
      </c>
      <c r="B184" s="26">
        <v>46</v>
      </c>
      <c r="C184" s="7"/>
      <c r="D184" s="9" t="s">
        <v>26</v>
      </c>
      <c r="E184" s="26">
        <v>193</v>
      </c>
    </row>
    <row r="185" spans="1:5" ht="12.75" hidden="1" thickBot="1" x14ac:dyDescent="0.25">
      <c r="A185" s="11" t="s">
        <v>27</v>
      </c>
      <c r="B185" s="27">
        <v>46</v>
      </c>
      <c r="C185" s="7"/>
      <c r="D185" s="11" t="s">
        <v>27</v>
      </c>
      <c r="E185" s="27">
        <v>193</v>
      </c>
    </row>
    <row r="186" spans="1:5" hidden="1" x14ac:dyDescent="0.2">
      <c r="A186" s="7"/>
      <c r="B186" s="7"/>
      <c r="C186" s="7"/>
      <c r="D186" s="7"/>
      <c r="E186" s="7"/>
    </row>
    <row r="187" spans="1:5" hidden="1" x14ac:dyDescent="0.2">
      <c r="A187" s="7" t="s">
        <v>4</v>
      </c>
      <c r="B187" s="7"/>
      <c r="C187" s="7"/>
      <c r="D187" s="7"/>
      <c r="E187" s="7"/>
    </row>
    <row r="188" spans="1:5" hidden="1" x14ac:dyDescent="0.2">
      <c r="A188" s="7" t="s">
        <v>28</v>
      </c>
      <c r="B188" s="7"/>
      <c r="C188" s="7"/>
      <c r="D188" s="7"/>
      <c r="E188" s="7"/>
    </row>
    <row r="189" spans="1:5" hidden="1" x14ac:dyDescent="0.2">
      <c r="A189" s="7"/>
      <c r="B189" s="7"/>
      <c r="C189" s="7"/>
      <c r="D189" s="7"/>
      <c r="E189" s="7"/>
    </row>
    <row r="190" spans="1:5" hidden="1" x14ac:dyDescent="0.2">
      <c r="A190" s="7"/>
      <c r="B190" s="7"/>
      <c r="C190" s="7"/>
      <c r="D190" s="7"/>
      <c r="E190" s="7"/>
    </row>
    <row r="191" spans="1:5" hidden="1" x14ac:dyDescent="0.2">
      <c r="A191" s="7"/>
      <c r="B191" s="7"/>
      <c r="C191" s="7"/>
      <c r="D191" s="7"/>
      <c r="E191" s="7"/>
    </row>
    <row r="192" spans="1:5" hidden="1" x14ac:dyDescent="0.2"/>
    <row r="193" spans="1:9" hidden="1" x14ac:dyDescent="0.2">
      <c r="A193" s="2" t="s">
        <v>47</v>
      </c>
      <c r="B193" s="2"/>
      <c r="C193" s="2"/>
      <c r="D193" s="2"/>
      <c r="E193" s="2"/>
      <c r="F193" s="2"/>
      <c r="G193" s="2"/>
      <c r="H193" s="2"/>
      <c r="I193" s="2"/>
    </row>
    <row r="194" spans="1:9" hidden="1" x14ac:dyDescent="0.2">
      <c r="A194" s="179" t="s">
        <v>42</v>
      </c>
      <c r="B194" s="179"/>
      <c r="C194" s="33"/>
      <c r="D194" s="179" t="s">
        <v>31</v>
      </c>
      <c r="E194" s="179"/>
      <c r="F194" s="179" t="s">
        <v>32</v>
      </c>
      <c r="G194" s="179"/>
      <c r="H194" s="179" t="s">
        <v>43</v>
      </c>
      <c r="I194" s="179"/>
    </row>
    <row r="195" spans="1:9" hidden="1" x14ac:dyDescent="0.2">
      <c r="A195" s="7" t="s">
        <v>1</v>
      </c>
      <c r="B195" s="7"/>
      <c r="C195" s="7"/>
      <c r="D195" s="7"/>
      <c r="E195" s="7"/>
      <c r="F195" s="7"/>
      <c r="G195" s="7"/>
      <c r="H195" s="7"/>
      <c r="I195" s="7"/>
    </row>
    <row r="196" spans="1:9" hidden="1" x14ac:dyDescent="0.2">
      <c r="A196" s="7" t="s">
        <v>14</v>
      </c>
      <c r="B196" s="7"/>
      <c r="C196" s="7"/>
      <c r="D196" s="7"/>
      <c r="E196" s="7"/>
      <c r="F196" s="7"/>
      <c r="G196" s="7"/>
      <c r="H196" s="7"/>
      <c r="I196" s="7"/>
    </row>
    <row r="197" spans="1:9" hidden="1" x14ac:dyDescent="0.2">
      <c r="A197" s="7" t="s">
        <v>16</v>
      </c>
      <c r="B197" s="7"/>
      <c r="C197" s="7"/>
      <c r="D197" s="7"/>
      <c r="E197" s="7"/>
      <c r="F197" s="7"/>
      <c r="G197" s="7"/>
      <c r="H197" s="7"/>
      <c r="I197" s="7"/>
    </row>
    <row r="198" spans="1:9" hidden="1" x14ac:dyDescent="0.2">
      <c r="A198" s="7" t="s">
        <v>17</v>
      </c>
      <c r="B198" s="7"/>
      <c r="C198" s="7"/>
      <c r="D198" s="7"/>
      <c r="E198" s="7"/>
      <c r="F198" s="7"/>
      <c r="G198" s="7"/>
      <c r="H198" s="7"/>
      <c r="I198" s="7"/>
    </row>
    <row r="199" spans="1:9" hidden="1" x14ac:dyDescent="0.2">
      <c r="A199" s="7" t="s">
        <v>18</v>
      </c>
      <c r="B199" s="7"/>
      <c r="C199" s="7"/>
      <c r="D199" s="7"/>
      <c r="E199" s="7"/>
      <c r="F199" s="7"/>
      <c r="G199" s="7"/>
      <c r="H199" s="7"/>
      <c r="I199" s="7"/>
    </row>
    <row r="200" spans="1:9" hidden="1" x14ac:dyDescent="0.2">
      <c r="A200" s="7" t="s">
        <v>19</v>
      </c>
      <c r="B200" s="7"/>
      <c r="C200" s="7"/>
      <c r="D200" s="7"/>
      <c r="E200" s="7"/>
      <c r="F200" s="7"/>
      <c r="G200" s="7"/>
      <c r="H200" s="7"/>
      <c r="I200" s="7"/>
    </row>
    <row r="201" spans="1:9" hidden="1" x14ac:dyDescent="0.2">
      <c r="A201" s="7" t="s">
        <v>20</v>
      </c>
      <c r="B201" s="7"/>
      <c r="C201" s="7"/>
      <c r="D201" s="7"/>
      <c r="E201" s="7"/>
      <c r="F201" s="7"/>
      <c r="G201" s="7"/>
      <c r="H201" s="7"/>
      <c r="I201" s="7"/>
    </row>
    <row r="202" spans="1:9" hidden="1" x14ac:dyDescent="0.2">
      <c r="A202" s="7"/>
      <c r="B202" s="7"/>
      <c r="C202" s="7"/>
      <c r="D202" s="7"/>
      <c r="E202" s="7"/>
      <c r="F202" s="7"/>
      <c r="G202" s="7"/>
      <c r="H202" s="7"/>
      <c r="I202" s="7"/>
    </row>
    <row r="203" spans="1:9" hidden="1" x14ac:dyDescent="0.2">
      <c r="A203" s="7" t="s">
        <v>2</v>
      </c>
      <c r="B203" s="7"/>
      <c r="C203" s="7"/>
      <c r="D203" s="7"/>
      <c r="E203" s="7"/>
      <c r="F203" s="7"/>
      <c r="G203" s="7"/>
      <c r="H203" s="7"/>
      <c r="I203" s="7"/>
    </row>
    <row r="204" spans="1:9" hidden="1" x14ac:dyDescent="0.2">
      <c r="A204" s="7" t="s">
        <v>21</v>
      </c>
      <c r="B204" s="7"/>
      <c r="C204" s="7"/>
      <c r="D204" s="7"/>
      <c r="E204" s="7"/>
      <c r="F204" s="7"/>
      <c r="G204" s="7"/>
      <c r="H204" s="7"/>
      <c r="I204" s="7"/>
    </row>
    <row r="205" spans="1:9" hidden="1" x14ac:dyDescent="0.2">
      <c r="A205" s="7" t="s">
        <v>15</v>
      </c>
      <c r="B205" s="7"/>
      <c r="C205" s="7"/>
      <c r="D205" s="7"/>
      <c r="E205" s="7"/>
      <c r="F205" s="7"/>
      <c r="G205" s="7"/>
      <c r="H205" s="7"/>
      <c r="I205" s="7"/>
    </row>
    <row r="206" spans="1:9" hidden="1" x14ac:dyDescent="0.2">
      <c r="A206" s="7" t="s">
        <v>22</v>
      </c>
      <c r="B206" s="7"/>
      <c r="C206" s="7"/>
      <c r="D206" s="7"/>
      <c r="E206" s="7"/>
      <c r="F206" s="7"/>
      <c r="G206" s="7"/>
      <c r="H206" s="7"/>
      <c r="I206" s="7"/>
    </row>
    <row r="207" spans="1:9" ht="12.75" hidden="1" thickBot="1" x14ac:dyDescent="0.25">
      <c r="A207" s="7"/>
      <c r="B207" s="7"/>
      <c r="C207" s="7"/>
      <c r="D207" s="7"/>
      <c r="E207" s="7"/>
      <c r="F207" s="7"/>
      <c r="G207" s="7"/>
      <c r="H207" s="7"/>
      <c r="I207" s="7"/>
    </row>
    <row r="208" spans="1:9" hidden="1" x14ac:dyDescent="0.2">
      <c r="A208" s="5" t="s">
        <v>3</v>
      </c>
      <c r="B208" s="25"/>
      <c r="C208" s="7"/>
      <c r="D208" s="7"/>
      <c r="E208" s="7"/>
      <c r="F208" s="7"/>
      <c r="G208" s="7"/>
      <c r="H208" s="5" t="s">
        <v>3</v>
      </c>
      <c r="I208" s="25"/>
    </row>
    <row r="209" spans="1:9" hidden="1" x14ac:dyDescent="0.2">
      <c r="A209" s="9" t="s">
        <v>23</v>
      </c>
      <c r="B209" s="26">
        <v>82.5</v>
      </c>
      <c r="C209" s="7"/>
      <c r="D209" s="7"/>
      <c r="E209" s="7"/>
      <c r="F209" s="7"/>
      <c r="G209" s="7"/>
      <c r="H209" s="9" t="s">
        <v>23</v>
      </c>
      <c r="I209" s="26">
        <v>250</v>
      </c>
    </row>
    <row r="210" spans="1:9" hidden="1" x14ac:dyDescent="0.2">
      <c r="A210" s="9" t="s">
        <v>24</v>
      </c>
      <c r="B210" s="26">
        <v>82.5</v>
      </c>
      <c r="C210" s="7"/>
      <c r="D210" s="7"/>
      <c r="E210" s="7"/>
      <c r="F210" s="7"/>
      <c r="G210" s="7"/>
      <c r="H210" s="9" t="s">
        <v>24</v>
      </c>
      <c r="I210" s="26">
        <v>250</v>
      </c>
    </row>
    <row r="211" spans="1:9" hidden="1" x14ac:dyDescent="0.2">
      <c r="A211" s="9" t="s">
        <v>25</v>
      </c>
      <c r="B211" s="26">
        <v>82.5</v>
      </c>
      <c r="C211" s="7"/>
      <c r="D211" s="7"/>
      <c r="E211" s="7"/>
      <c r="F211" s="7"/>
      <c r="G211" s="7"/>
      <c r="H211" s="9" t="s">
        <v>25</v>
      </c>
      <c r="I211" s="26">
        <v>250</v>
      </c>
    </row>
    <row r="212" spans="1:9" hidden="1" x14ac:dyDescent="0.2">
      <c r="A212" s="9" t="s">
        <v>26</v>
      </c>
      <c r="B212" s="26">
        <v>82.5</v>
      </c>
      <c r="C212" s="7"/>
      <c r="D212" s="7"/>
      <c r="E212" s="7"/>
      <c r="F212" s="7"/>
      <c r="G212" s="7"/>
      <c r="H212" s="9" t="s">
        <v>26</v>
      </c>
      <c r="I212" s="26">
        <v>250</v>
      </c>
    </row>
    <row r="213" spans="1:9" ht="12.75" hidden="1" thickBot="1" x14ac:dyDescent="0.25">
      <c r="A213" s="11" t="s">
        <v>27</v>
      </c>
      <c r="B213" s="27">
        <v>82.5</v>
      </c>
      <c r="C213" s="7"/>
      <c r="D213" s="7"/>
      <c r="E213" s="7"/>
      <c r="F213" s="7"/>
      <c r="G213" s="7"/>
      <c r="H213" s="11" t="s">
        <v>27</v>
      </c>
      <c r="I213" s="27">
        <v>250</v>
      </c>
    </row>
    <row r="214" spans="1:9" ht="12.75" hidden="1" thickBot="1" x14ac:dyDescent="0.25">
      <c r="A214" s="7"/>
      <c r="B214" s="7"/>
      <c r="C214" s="7"/>
      <c r="D214" s="7"/>
      <c r="E214" s="7"/>
      <c r="F214" s="7"/>
      <c r="G214" s="7"/>
      <c r="H214" s="7"/>
      <c r="I214" s="7"/>
    </row>
    <row r="215" spans="1:9" hidden="1" x14ac:dyDescent="0.2">
      <c r="A215" s="7"/>
      <c r="B215" s="7"/>
      <c r="C215" s="7"/>
      <c r="D215" s="5" t="s">
        <v>4</v>
      </c>
      <c r="E215" s="25"/>
      <c r="F215" s="5" t="s">
        <v>4</v>
      </c>
      <c r="G215" s="25"/>
      <c r="H215" s="7"/>
      <c r="I215" s="7"/>
    </row>
    <row r="216" spans="1:9" ht="12.75" hidden="1" thickBot="1" x14ac:dyDescent="0.25">
      <c r="A216" s="7"/>
      <c r="B216" s="7"/>
      <c r="C216" s="7"/>
      <c r="D216" s="11" t="s">
        <v>28</v>
      </c>
      <c r="E216" s="27">
        <v>100</v>
      </c>
      <c r="F216" s="11" t="s">
        <v>28</v>
      </c>
      <c r="G216" s="27">
        <v>150</v>
      </c>
      <c r="H216" s="7"/>
      <c r="I216" s="7"/>
    </row>
    <row r="217" spans="1:9" hidden="1" x14ac:dyDescent="0.2"/>
    <row r="218" spans="1:9" hidden="1" x14ac:dyDescent="0.2">
      <c r="A218" s="2" t="s">
        <v>48</v>
      </c>
      <c r="B218" s="2"/>
    </row>
    <row r="219" spans="1:9" hidden="1" x14ac:dyDescent="0.2">
      <c r="A219" s="179" t="s">
        <v>44</v>
      </c>
      <c r="B219" s="179"/>
    </row>
    <row r="220" spans="1:9" hidden="1" x14ac:dyDescent="0.2">
      <c r="A220" s="7" t="s">
        <v>1</v>
      </c>
      <c r="B220" s="7"/>
    </row>
    <row r="221" spans="1:9" hidden="1" x14ac:dyDescent="0.2">
      <c r="A221" s="7" t="s">
        <v>14</v>
      </c>
      <c r="B221" s="7"/>
    </row>
    <row r="222" spans="1:9" hidden="1" x14ac:dyDescent="0.2">
      <c r="A222" s="7" t="s">
        <v>16</v>
      </c>
      <c r="B222" s="7"/>
    </row>
    <row r="223" spans="1:9" hidden="1" x14ac:dyDescent="0.2">
      <c r="A223" s="7" t="s">
        <v>17</v>
      </c>
      <c r="B223" s="7"/>
    </row>
    <row r="224" spans="1:9" hidden="1" x14ac:dyDescent="0.2">
      <c r="A224" s="7" t="s">
        <v>18</v>
      </c>
      <c r="B224" s="7"/>
    </row>
    <row r="225" spans="1:5" hidden="1" x14ac:dyDescent="0.2">
      <c r="A225" s="7" t="s">
        <v>19</v>
      </c>
      <c r="B225" s="7"/>
    </row>
    <row r="226" spans="1:5" hidden="1" x14ac:dyDescent="0.2">
      <c r="A226" s="7" t="s">
        <v>20</v>
      </c>
      <c r="B226" s="7"/>
    </row>
    <row r="227" spans="1:5" ht="12.75" hidden="1" thickBot="1" x14ac:dyDescent="0.25">
      <c r="A227" s="7"/>
      <c r="B227" s="7"/>
    </row>
    <row r="228" spans="1:5" hidden="1" x14ac:dyDescent="0.2">
      <c r="A228" s="5" t="s">
        <v>2</v>
      </c>
      <c r="B228" s="25"/>
    </row>
    <row r="229" spans="1:5" hidden="1" x14ac:dyDescent="0.2">
      <c r="A229" s="9" t="s">
        <v>21</v>
      </c>
      <c r="B229" s="26">
        <v>300</v>
      </c>
    </row>
    <row r="230" spans="1:5" hidden="1" x14ac:dyDescent="0.2">
      <c r="A230" s="9" t="s">
        <v>15</v>
      </c>
      <c r="B230" s="26">
        <v>300</v>
      </c>
    </row>
    <row r="231" spans="1:5" ht="12.75" hidden="1" thickBot="1" x14ac:dyDescent="0.25">
      <c r="A231" s="11" t="s">
        <v>22</v>
      </c>
      <c r="B231" s="27">
        <v>300</v>
      </c>
    </row>
    <row r="232" spans="1:5" ht="12.75" hidden="1" thickBot="1" x14ac:dyDescent="0.25"/>
    <row r="233" spans="1:5" hidden="1" x14ac:dyDescent="0.2">
      <c r="A233" s="5" t="s">
        <v>71</v>
      </c>
      <c r="B233" s="65"/>
      <c r="C233" s="35"/>
      <c r="D233" s="35"/>
      <c r="E233" s="25"/>
    </row>
    <row r="234" spans="1:5" hidden="1" x14ac:dyDescent="0.2">
      <c r="A234" s="182" t="s">
        <v>70</v>
      </c>
      <c r="B234" s="183"/>
      <c r="C234" s="7"/>
      <c r="D234" s="183" t="s">
        <v>41</v>
      </c>
      <c r="E234" s="184"/>
    </row>
    <row r="235" spans="1:5" ht="12.75" hidden="1" thickBot="1" x14ac:dyDescent="0.25">
      <c r="A235" s="53" t="s">
        <v>3</v>
      </c>
      <c r="B235" s="58"/>
      <c r="C235" s="7"/>
      <c r="D235" s="72" t="s">
        <v>3</v>
      </c>
      <c r="E235" s="73"/>
    </row>
    <row r="236" spans="1:5" hidden="1" x14ac:dyDescent="0.2">
      <c r="A236" s="59" t="s">
        <v>23</v>
      </c>
      <c r="B236" s="61">
        <v>50</v>
      </c>
      <c r="C236" s="7"/>
      <c r="D236" s="59" t="s">
        <v>23</v>
      </c>
      <c r="E236" s="61">
        <v>100</v>
      </c>
    </row>
    <row r="237" spans="1:5" hidden="1" x14ac:dyDescent="0.2">
      <c r="A237" s="54" t="s">
        <v>24</v>
      </c>
      <c r="B237" s="62">
        <v>50</v>
      </c>
      <c r="C237" s="7"/>
      <c r="D237" s="54" t="s">
        <v>24</v>
      </c>
      <c r="E237" s="62">
        <v>100</v>
      </c>
    </row>
    <row r="238" spans="1:5" hidden="1" x14ac:dyDescent="0.2">
      <c r="A238" s="54" t="s">
        <v>25</v>
      </c>
      <c r="B238" s="62">
        <v>50</v>
      </c>
      <c r="C238" s="7"/>
      <c r="D238" s="54" t="s">
        <v>25</v>
      </c>
      <c r="E238" s="62">
        <v>100</v>
      </c>
    </row>
    <row r="239" spans="1:5" hidden="1" x14ac:dyDescent="0.2">
      <c r="A239" s="54" t="s">
        <v>26</v>
      </c>
      <c r="B239" s="62">
        <v>50</v>
      </c>
      <c r="C239" s="7"/>
      <c r="D239" s="54" t="s">
        <v>26</v>
      </c>
      <c r="E239" s="62">
        <v>100</v>
      </c>
    </row>
    <row r="240" spans="1:5" ht="12.75" hidden="1" thickBot="1" x14ac:dyDescent="0.25">
      <c r="A240" s="57" t="s">
        <v>27</v>
      </c>
      <c r="B240" s="63">
        <v>50</v>
      </c>
      <c r="C240" s="70"/>
      <c r="D240" s="57" t="s">
        <v>27</v>
      </c>
      <c r="E240" s="63">
        <v>100</v>
      </c>
    </row>
  </sheetData>
  <sheetProtection algorithmName="SHA-512" hashValue="ZAR46iScdaU+xgWnEERJnEDb4Hm0grYwNg1Lwc0t6XnwwKXpD2mEOEGiE4cpoJupFDBimi54x9vDRY+nNtkH/Q==" saltValue="1UufrMrkrhcK6LNOMkgMTg==" spinCount="100000" sheet="1" objects="1" scenarios="1"/>
  <mergeCells count="33">
    <mergeCell ref="A234:B234"/>
    <mergeCell ref="D234:E234"/>
    <mergeCell ref="A84:B84"/>
    <mergeCell ref="C84:D84"/>
    <mergeCell ref="E84:F84"/>
    <mergeCell ref="A138:B138"/>
    <mergeCell ref="D138:E138"/>
    <mergeCell ref="F138:G138"/>
    <mergeCell ref="A219:B219"/>
    <mergeCell ref="G84:H84"/>
    <mergeCell ref="H138:I138"/>
    <mergeCell ref="A166:B166"/>
    <mergeCell ref="D166:E166"/>
    <mergeCell ref="A194:B194"/>
    <mergeCell ref="D194:E194"/>
    <mergeCell ref="F194:G194"/>
    <mergeCell ref="N66:O66"/>
    <mergeCell ref="A39:B39"/>
    <mergeCell ref="D39:E39"/>
    <mergeCell ref="G39:H39"/>
    <mergeCell ref="K39:L39"/>
    <mergeCell ref="N39:O39"/>
    <mergeCell ref="H194:I194"/>
    <mergeCell ref="A66:B66"/>
    <mergeCell ref="D66:E66"/>
    <mergeCell ref="G66:H66"/>
    <mergeCell ref="K66:L66"/>
    <mergeCell ref="I84:J84"/>
    <mergeCell ref="A111:B111"/>
    <mergeCell ref="C111:D111"/>
    <mergeCell ref="E111:F111"/>
    <mergeCell ref="G111:H111"/>
    <mergeCell ref="I111:J1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Triazol resultat</vt:lpstr>
      <vt:lpstr>Forbrug "Gamle" regler</vt:lpstr>
      <vt:lpstr>Forbrug nye regler (vintersæd)</vt:lpstr>
      <vt:lpstr>Forbrug nye regler (vårsæd)</vt:lpstr>
      <vt:lpstr>Forbrug nye regler (andre afgr)</vt:lpstr>
      <vt:lpstr>Data</vt:lpstr>
    </vt:vector>
  </TitlesOfParts>
  <Company>SEGES Innovation - Planter &amp; Miljø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Emil Jensen</dc:creator>
  <cp:lastModifiedBy>Rasmus Emil Jensen</cp:lastModifiedBy>
  <dcterms:created xsi:type="dcterms:W3CDTF">2022-01-27T12:51:43Z</dcterms:created>
  <dcterms:modified xsi:type="dcterms:W3CDTF">2022-02-08T13:31:05Z</dcterms:modified>
</cp:coreProperties>
</file>